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1"/>
  </bookViews>
  <sheets>
    <sheet name="СМ-16" sheetId="1" r:id="rId1"/>
    <sheet name="Аттестация СМ-16" sheetId="2" r:id="rId2"/>
    <sheet name="Аттестация СМ-15" sheetId="3" r:id="rId3"/>
  </sheets>
  <definedNames/>
  <calcPr fullCalcOnLoad="1"/>
</workbook>
</file>

<file path=xl/sharedStrings.xml><?xml version="1.0" encoding="utf-8"?>
<sst xmlns="http://schemas.openxmlformats.org/spreadsheetml/2006/main" count="482" uniqueCount="122">
  <si>
    <t>Индекс</t>
  </si>
  <si>
    <t>Наименование циклов,разделов,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</si>
  <si>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</si>
  <si>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</si>
  <si>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</si>
  <si>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</si>
  <si>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</si>
  <si>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</si>
  <si>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</si>
  <si>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</si>
  <si>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</si>
  <si>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</si>
  <si>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</si>
  <si>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</si>
  <si>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</si>
  <si>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</si>
  <si>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Порядковые номера недель учебного года</t>
  </si>
  <si>
    <t>Общеобразовательный цикл</t>
  </si>
  <si>
    <t>обяз. уч.</t>
  </si>
  <si>
    <t>сам. р. с.</t>
  </si>
  <si>
    <t>Базовые дисциплины</t>
  </si>
  <si>
    <t>Русский язык</t>
  </si>
  <si>
    <t>Литература</t>
  </si>
  <si>
    <t>Иностранный язык</t>
  </si>
  <si>
    <t>История</t>
  </si>
  <si>
    <t>Обществознание</t>
  </si>
  <si>
    <t>Химия</t>
  </si>
  <si>
    <t>Физическая культура</t>
  </si>
  <si>
    <t>ОБЖ</t>
  </si>
  <si>
    <t>Математика</t>
  </si>
  <si>
    <t>Физика</t>
  </si>
  <si>
    <t>Информатика  ИКТ</t>
  </si>
  <si>
    <t>ОП. 00</t>
  </si>
  <si>
    <t>Общепрофессиональный цикл</t>
  </si>
  <si>
    <t>ОП.01</t>
  </si>
  <si>
    <t>П. 00</t>
  </si>
  <si>
    <t>Профессиональный цикл</t>
  </si>
  <si>
    <t>ПМ. 00</t>
  </si>
  <si>
    <t>Профессиональные модули</t>
  </si>
  <si>
    <t>Учебная практика</t>
  </si>
  <si>
    <t>Всего час. в неделю обязательной учебной нагрузки</t>
  </si>
  <si>
    <t>Всего час. в неделю самостоятельной работы студентов</t>
  </si>
  <si>
    <t>Всего часов в неделю</t>
  </si>
  <si>
    <t>МДК.03.01</t>
  </si>
  <si>
    <t>Производственная практика</t>
  </si>
  <si>
    <t>УП.03</t>
  </si>
  <si>
    <t>ПП.03</t>
  </si>
  <si>
    <t>Итого</t>
  </si>
  <si>
    <t>Основы технической механики и гидравлики</t>
  </si>
  <si>
    <t>ПМ. 02</t>
  </si>
  <si>
    <t>МДК.02.01</t>
  </si>
  <si>
    <t>УП.02</t>
  </si>
  <si>
    <t>ПП.02</t>
  </si>
  <si>
    <t>ОП.06</t>
  </si>
  <si>
    <t>ФК.00</t>
  </si>
  <si>
    <t>ДЗ</t>
  </si>
  <si>
    <t>Э</t>
  </si>
  <si>
    <t>28 сент.-5 окт</t>
  </si>
  <si>
    <t>27 окт.-22 нояб.</t>
  </si>
  <si>
    <t>29 дек.-4 янв.</t>
  </si>
  <si>
    <t>26 янв.-1 фев.</t>
  </si>
  <si>
    <t>23 фев.-1 мар.</t>
  </si>
  <si>
    <t>30 мар.-5 апр.</t>
  </si>
  <si>
    <t>27 апр.-3 мая</t>
  </si>
  <si>
    <t>29 июня-3 июля</t>
  </si>
  <si>
    <t>27 июля-3 авг.</t>
  </si>
  <si>
    <t>Основы права</t>
  </si>
  <si>
    <t>ОП.07</t>
  </si>
  <si>
    <t>Безопасность жизнедеятельности</t>
  </si>
  <si>
    <t>МДК.04.01</t>
  </si>
  <si>
    <t>ГИА</t>
  </si>
  <si>
    <t>Государственная (итоговая) аттестация</t>
  </si>
  <si>
    <t>ПМ. 01</t>
  </si>
  <si>
    <t>Техническое обслуживание и ремонт систем,узлов, приборов автомобилей</t>
  </si>
  <si>
    <t>ПП.02.01</t>
  </si>
  <si>
    <t>ОУДБ.10</t>
  </si>
  <si>
    <t>География</t>
  </si>
  <si>
    <t>Экология</t>
  </si>
  <si>
    <t>УДД.00</t>
  </si>
  <si>
    <t>Учебные дисциплины дополнительные</t>
  </si>
  <si>
    <t>УДД.02</t>
  </si>
  <si>
    <t>УДД.03</t>
  </si>
  <si>
    <t>Основы исслед.деятельности</t>
  </si>
  <si>
    <t>История родного края</t>
  </si>
  <si>
    <t>О. 00</t>
  </si>
  <si>
    <t>ОУДБ.01</t>
  </si>
  <si>
    <t>ОУДБ.00</t>
  </si>
  <si>
    <t>ОУДБ.02</t>
  </si>
  <si>
    <t>ОУДБ.03</t>
  </si>
  <si>
    <t>ОУДБ.04</t>
  </si>
  <si>
    <t>ОУДБ.08</t>
  </si>
  <si>
    <t>ОУДБ.07</t>
  </si>
  <si>
    <t>ОУДБ.05</t>
  </si>
  <si>
    <t>ОУДБ.06</t>
  </si>
  <si>
    <t>ОУДБ.11</t>
  </si>
  <si>
    <t>ОУДП.00</t>
  </si>
  <si>
    <t>Общеобразовательные  дисциплины профильные</t>
  </si>
  <si>
    <t>ОУДП.01</t>
  </si>
  <si>
    <t>ОУДП.02</t>
  </si>
  <si>
    <t>ОУДП.03</t>
  </si>
  <si>
    <t>ОП.04</t>
  </si>
  <si>
    <t>Черчение</t>
  </si>
  <si>
    <t>Техническое обслуживание и ремонт систем, узлов, агрегатов строительных машин</t>
  </si>
  <si>
    <t>МДК.01.01</t>
  </si>
  <si>
    <t>Конструкция, эксплуатация и ТО строительных машин</t>
  </si>
  <si>
    <t>УП.01</t>
  </si>
  <si>
    <t>ПП.01</t>
  </si>
  <si>
    <t>ПМ.02</t>
  </si>
  <si>
    <t>Техническое обслуживание и ремонт систем, узлов, приборов автомобилей</t>
  </si>
  <si>
    <t>Конструкция, эксплуатация и ТО автомобилей</t>
  </si>
  <si>
    <t>ПМ.03</t>
  </si>
  <si>
    <t>Выполнение сварки и резки средней сложности деталей</t>
  </si>
  <si>
    <t>Оборудование, техника и технология сварки и резки металлов</t>
  </si>
  <si>
    <t>Основы тех.механики и гидравлики</t>
  </si>
  <si>
    <t>Конструкция, эксплуатация и техническое обслуживание автомобилей</t>
  </si>
  <si>
    <t>ПМ.04</t>
  </si>
  <si>
    <t>Основы предпринимательства и трудоустройства на работу</t>
  </si>
  <si>
    <t>Основы поиска работы, трудоустройства</t>
  </si>
  <si>
    <t>МДК.04.02</t>
  </si>
  <si>
    <t>Основы предпринимательства, открытие собственного дела</t>
  </si>
  <si>
    <t>УП.04</t>
  </si>
  <si>
    <t>ПП.04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</si>
</sst>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6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color indexed="10"/>
      <name val="Arial"/>
      <family val="2"/>
    </font>
    <font>
      <b/>
      <sz val="8"/>
      <color indexed="57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7"/>
      <name val="Arial"/>
      <family val="2"/>
    </font>
    <font>
      <sz val="8"/>
      <color indexed="56"/>
      <name val="Arial"/>
      <family val="2"/>
    </font>
    <font>
      <b/>
      <sz val="8"/>
      <color indexed="56"/>
      <name val="Arial"/>
      <family val="2"/>
    </font>
    <font>
      <sz val="10"/>
      <color indexed="56"/>
      <name val="Arial"/>
      <family val="2"/>
    </font>
    <font>
      <b/>
      <sz val="8"/>
      <color indexed="60"/>
      <name val="Arial"/>
      <family val="2"/>
    </font>
    <font>
      <sz val="8"/>
      <color indexed="60"/>
      <name val="Arial"/>
      <family val="2"/>
    </font>
    <font>
      <sz val="10"/>
      <color indexed="60"/>
      <name val="Arial"/>
      <family val="2"/>
    </font>
    <font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rgb="FF00B050"/>
      <name val="Arial"/>
      <family val="2"/>
    </font>
    <font>
      <sz val="8"/>
      <color theme="3"/>
      <name val="Arial"/>
      <family val="2"/>
    </font>
    <font>
      <b/>
      <sz val="8"/>
      <color theme="3"/>
      <name val="Arial"/>
      <family val="2"/>
    </font>
    <font>
      <sz val="10"/>
      <color theme="3"/>
      <name val="Arial"/>
      <family val="2"/>
    </font>
    <font>
      <b/>
      <sz val="8"/>
      <color theme="5" tint="-0.24997000396251678"/>
      <name val="Arial"/>
      <family val="2"/>
    </font>
    <font>
      <sz val="8"/>
      <color theme="5" tint="-0.24997000396251678"/>
      <name val="Arial"/>
      <family val="2"/>
    </font>
    <font>
      <sz val="10"/>
      <color theme="5" tint="-0.24997000396251678"/>
      <name val="Arial"/>
      <family val="2"/>
    </font>
    <font>
      <sz val="8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textRotation="90"/>
    </xf>
    <xf numFmtId="0" fontId="1" fillId="0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textRotation="90"/>
    </xf>
    <xf numFmtId="0" fontId="8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/>
    </xf>
    <xf numFmtId="0" fontId="5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32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0" xfId="0" applyFont="1" applyFill="1" applyBorder="1" applyAlignment="1">
      <alignment horizontal="left" vertical="center"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55" fillId="0" borderId="10" xfId="0" applyFont="1" applyFill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1" fillId="34" borderId="10" xfId="0" applyFont="1" applyFill="1" applyBorder="1" applyAlignment="1">
      <alignment/>
    </xf>
    <xf numFmtId="0" fontId="57" fillId="32" borderId="10" xfId="0" applyFont="1" applyFill="1" applyBorder="1" applyAlignment="1">
      <alignment horizontal="center"/>
    </xf>
    <xf numFmtId="0" fontId="58" fillId="0" borderId="10" xfId="0" applyFont="1" applyFill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7" fillId="0" borderId="10" xfId="0" applyFont="1" applyFill="1" applyBorder="1" applyAlignment="1">
      <alignment horizontal="center"/>
    </xf>
    <xf numFmtId="0" fontId="57" fillId="34" borderId="10" xfId="0" applyFont="1" applyFill="1" applyBorder="1" applyAlignment="1">
      <alignment horizontal="center"/>
    </xf>
    <xf numFmtId="0" fontId="59" fillId="0" borderId="10" xfId="0" applyFont="1" applyBorder="1" applyAlignment="1">
      <alignment/>
    </xf>
    <xf numFmtId="0" fontId="59" fillId="34" borderId="10" xfId="0" applyFont="1" applyFill="1" applyBorder="1" applyAlignment="1">
      <alignment/>
    </xf>
    <xf numFmtId="0" fontId="57" fillId="33" borderId="10" xfId="0" applyFont="1" applyFill="1" applyBorder="1" applyAlignment="1">
      <alignment horizontal="center"/>
    </xf>
    <xf numFmtId="0" fontId="57" fillId="0" borderId="0" xfId="0" applyFont="1" applyAlignment="1">
      <alignment horizontal="center"/>
    </xf>
    <xf numFmtId="0" fontId="59" fillId="0" borderId="0" xfId="0" applyFont="1" applyAlignment="1">
      <alignment/>
    </xf>
    <xf numFmtId="0" fontId="60" fillId="0" borderId="10" xfId="0" applyFont="1" applyBorder="1" applyAlignment="1">
      <alignment horizontal="center" vertical="center" textRotation="90"/>
    </xf>
    <xf numFmtId="0" fontId="61" fillId="32" borderId="10" xfId="0" applyFont="1" applyFill="1" applyBorder="1" applyAlignment="1">
      <alignment horizontal="center"/>
    </xf>
    <xf numFmtId="0" fontId="60" fillId="0" borderId="10" xfId="0" applyFont="1" applyFill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61" fillId="0" borderId="10" xfId="0" applyFont="1" applyFill="1" applyBorder="1" applyAlignment="1">
      <alignment horizontal="center"/>
    </xf>
    <xf numFmtId="0" fontId="61" fillId="34" borderId="10" xfId="0" applyFont="1" applyFill="1" applyBorder="1" applyAlignment="1">
      <alignment horizontal="center"/>
    </xf>
    <xf numFmtId="0" fontId="62" fillId="0" borderId="10" xfId="0" applyFont="1" applyBorder="1" applyAlignment="1">
      <alignment/>
    </xf>
    <xf numFmtId="0" fontId="62" fillId="34" borderId="10" xfId="0" applyFont="1" applyFill="1" applyBorder="1" applyAlignment="1">
      <alignment/>
    </xf>
    <xf numFmtId="0" fontId="61" fillId="33" borderId="10" xfId="0" applyFont="1" applyFill="1" applyBorder="1" applyAlignment="1">
      <alignment horizontal="center"/>
    </xf>
    <xf numFmtId="0" fontId="61" fillId="0" borderId="0" xfId="0" applyFont="1" applyAlignment="1">
      <alignment horizontal="center"/>
    </xf>
    <xf numFmtId="0" fontId="62" fillId="0" borderId="0" xfId="0" applyFont="1" applyAlignment="1">
      <alignment/>
    </xf>
    <xf numFmtId="0" fontId="61" fillId="0" borderId="10" xfId="0" applyFont="1" applyBorder="1" applyAlignment="1">
      <alignment/>
    </xf>
    <xf numFmtId="0" fontId="57" fillId="0" borderId="10" xfId="0" applyFont="1" applyBorder="1" applyAlignment="1">
      <alignment/>
    </xf>
    <xf numFmtId="0" fontId="63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vertical="center" textRotation="90"/>
    </xf>
    <xf numFmtId="0" fontId="10" fillId="34" borderId="10" xfId="0" applyFont="1" applyFill="1" applyBorder="1" applyAlignment="1">
      <alignment/>
    </xf>
    <xf numFmtId="0" fontId="3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32" borderId="10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left" vertical="center"/>
    </xf>
    <xf numFmtId="0" fontId="4" fillId="34" borderId="11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BW172"/>
  <sheetViews>
    <sheetView view="pageBreakPreview" zoomScaleSheetLayoutView="100" zoomScalePageLayoutView="0" workbookViewId="0" topLeftCell="A61">
      <selection activeCell="BD76" sqref="BD76"/>
    </sheetView>
  </sheetViews>
  <sheetFormatPr defaultColWidth="9.140625" defaultRowHeight="12.75"/>
  <cols>
    <col min="1" max="1" width="8.421875" style="0" customWidth="1"/>
    <col min="2" max="2" width="18.140625" style="0" customWidth="1"/>
    <col min="4" max="4" width="3.00390625" style="0" customWidth="1"/>
    <col min="5" max="5" width="3.28125" style="0" customWidth="1"/>
    <col min="6" max="20" width="2.57421875" style="0" customWidth="1"/>
    <col min="21" max="21" width="2.57421875" style="73" customWidth="1"/>
    <col min="22" max="22" width="2.57421875" style="61" customWidth="1"/>
    <col min="23" max="37" width="2.57421875" style="0" customWidth="1"/>
    <col min="38" max="38" width="3.421875" style="0" customWidth="1"/>
    <col min="39" max="39" width="2.57421875" style="0" customWidth="1"/>
    <col min="40" max="40" width="2.7109375" style="0" customWidth="1"/>
    <col min="41" max="41" width="3.28125" style="0" customWidth="1"/>
    <col min="42" max="44" width="2.57421875" style="0" customWidth="1"/>
    <col min="45" max="45" width="2.8515625" style="0" customWidth="1"/>
    <col min="46" max="55" width="2.57421875" style="0" customWidth="1"/>
    <col min="56" max="56" width="4.28125" style="0" customWidth="1"/>
    <col min="57" max="57" width="7.28125" style="0" customWidth="1"/>
  </cols>
  <sheetData>
    <row r="1" spans="1:57" ht="112.5" customHeight="1">
      <c r="A1" s="81" t="s">
        <v>0</v>
      </c>
      <c r="B1" s="90" t="s">
        <v>1</v>
      </c>
      <c r="C1" s="81" t="s">
        <v>2</v>
      </c>
      <c r="D1" s="82" t="s">
        <v>3</v>
      </c>
      <c r="E1" s="83"/>
      <c r="F1" s="83"/>
      <c r="G1" s="84"/>
      <c r="H1" s="3" t="s">
        <v>57</v>
      </c>
      <c r="I1" s="82" t="s">
        <v>4</v>
      </c>
      <c r="J1" s="83"/>
      <c r="K1" s="84"/>
      <c r="L1" s="3" t="s">
        <v>58</v>
      </c>
      <c r="M1" s="85" t="s">
        <v>5</v>
      </c>
      <c r="N1" s="85"/>
      <c r="O1" s="85"/>
      <c r="P1" s="85"/>
      <c r="Q1" s="82" t="s">
        <v>6</v>
      </c>
      <c r="R1" s="83"/>
      <c r="S1" s="83"/>
      <c r="T1" s="84"/>
      <c r="U1" s="62" t="s">
        <v>59</v>
      </c>
      <c r="V1" s="82" t="s">
        <v>7</v>
      </c>
      <c r="W1" s="83"/>
      <c r="X1" s="84"/>
      <c r="Y1" s="3" t="s">
        <v>60</v>
      </c>
      <c r="Z1" s="82" t="s">
        <v>8</v>
      </c>
      <c r="AA1" s="83"/>
      <c r="AB1" s="84"/>
      <c r="AC1" s="3" t="s">
        <v>61</v>
      </c>
      <c r="AD1" s="82" t="s">
        <v>9</v>
      </c>
      <c r="AE1" s="83"/>
      <c r="AF1" s="83"/>
      <c r="AG1" s="84"/>
      <c r="AH1" s="3" t="s">
        <v>62</v>
      </c>
      <c r="AI1" s="85" t="s">
        <v>10</v>
      </c>
      <c r="AJ1" s="85"/>
      <c r="AK1" s="85"/>
      <c r="AL1" s="3" t="s">
        <v>63</v>
      </c>
      <c r="AM1" s="85" t="s">
        <v>11</v>
      </c>
      <c r="AN1" s="85"/>
      <c r="AO1" s="85"/>
      <c r="AP1" s="85"/>
      <c r="AQ1" s="82" t="s">
        <v>12</v>
      </c>
      <c r="AR1" s="83"/>
      <c r="AS1" s="83"/>
      <c r="AT1" s="84"/>
      <c r="AU1" s="3" t="s">
        <v>64</v>
      </c>
      <c r="AV1" s="82" t="s">
        <v>13</v>
      </c>
      <c r="AW1" s="83"/>
      <c r="AX1" s="84"/>
      <c r="AY1" s="3" t="s">
        <v>65</v>
      </c>
      <c r="AZ1" s="85" t="s">
        <v>14</v>
      </c>
      <c r="BA1" s="85"/>
      <c r="BB1" s="85"/>
      <c r="BC1" s="85"/>
      <c r="BD1" s="3"/>
      <c r="BE1" s="3" t="s">
        <v>47</v>
      </c>
    </row>
    <row r="2" spans="1:57" ht="12.75">
      <c r="A2" s="81"/>
      <c r="B2" s="90"/>
      <c r="C2" s="81"/>
      <c r="D2" s="87" t="s">
        <v>15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13"/>
    </row>
    <row r="3" spans="1:57" ht="23.25" customHeight="1">
      <c r="A3" s="81"/>
      <c r="B3" s="90"/>
      <c r="C3" s="81"/>
      <c r="D3" s="26">
        <v>35</v>
      </c>
      <c r="E3" s="26">
        <v>36</v>
      </c>
      <c r="F3" s="26">
        <v>37</v>
      </c>
      <c r="G3" s="26">
        <v>38</v>
      </c>
      <c r="H3" s="26">
        <v>39</v>
      </c>
      <c r="I3" s="26">
        <v>40</v>
      </c>
      <c r="J3" s="26">
        <v>41</v>
      </c>
      <c r="K3" s="26">
        <v>42</v>
      </c>
      <c r="L3" s="26">
        <v>43</v>
      </c>
      <c r="M3" s="26">
        <v>44</v>
      </c>
      <c r="N3" s="26">
        <v>45</v>
      </c>
      <c r="O3" s="26">
        <v>46</v>
      </c>
      <c r="P3" s="26">
        <v>47</v>
      </c>
      <c r="Q3" s="26">
        <v>48</v>
      </c>
      <c r="R3" s="26">
        <v>49</v>
      </c>
      <c r="S3" s="26">
        <v>50</v>
      </c>
      <c r="T3" s="26">
        <v>51</v>
      </c>
      <c r="U3" s="26">
        <v>52</v>
      </c>
      <c r="V3" s="26">
        <v>1</v>
      </c>
      <c r="W3" s="26">
        <v>2</v>
      </c>
      <c r="X3" s="26">
        <v>3</v>
      </c>
      <c r="Y3" s="26">
        <v>4</v>
      </c>
      <c r="Z3" s="26">
        <v>5</v>
      </c>
      <c r="AA3" s="26">
        <v>6</v>
      </c>
      <c r="AB3" s="26">
        <v>7</v>
      </c>
      <c r="AC3" s="26">
        <v>8</v>
      </c>
      <c r="AD3" s="26">
        <v>9</v>
      </c>
      <c r="AE3" s="26">
        <v>10</v>
      </c>
      <c r="AF3" s="26">
        <v>11</v>
      </c>
      <c r="AG3" s="26">
        <v>12</v>
      </c>
      <c r="AH3" s="26">
        <v>13</v>
      </c>
      <c r="AI3" s="26">
        <v>14</v>
      </c>
      <c r="AJ3" s="26">
        <v>15</v>
      </c>
      <c r="AK3" s="26">
        <v>16</v>
      </c>
      <c r="AL3" s="26">
        <v>17</v>
      </c>
      <c r="AM3" s="26">
        <v>18</v>
      </c>
      <c r="AN3" s="26">
        <v>19</v>
      </c>
      <c r="AO3" s="26">
        <v>20</v>
      </c>
      <c r="AP3" s="26">
        <v>21</v>
      </c>
      <c r="AQ3" s="26">
        <v>22</v>
      </c>
      <c r="AR3" s="26">
        <v>23</v>
      </c>
      <c r="AS3" s="26">
        <v>24</v>
      </c>
      <c r="AT3" s="26">
        <v>25</v>
      </c>
      <c r="AU3" s="26">
        <v>26</v>
      </c>
      <c r="AV3" s="26">
        <v>27</v>
      </c>
      <c r="AW3" s="26">
        <v>28</v>
      </c>
      <c r="AX3" s="26">
        <v>29</v>
      </c>
      <c r="AY3" s="26">
        <v>30</v>
      </c>
      <c r="AZ3" s="26">
        <v>31</v>
      </c>
      <c r="BA3" s="26">
        <v>32</v>
      </c>
      <c r="BB3" s="26">
        <v>33</v>
      </c>
      <c r="BC3" s="26">
        <v>34</v>
      </c>
      <c r="BD3" s="26">
        <v>35</v>
      </c>
      <c r="BE3" s="4"/>
    </row>
    <row r="4" spans="1:57" ht="12.75">
      <c r="A4" s="81"/>
      <c r="B4" s="90"/>
      <c r="C4" s="81"/>
      <c r="D4" s="88" t="s">
        <v>16</v>
      </c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13"/>
    </row>
    <row r="5" spans="1:57" ht="21.75" customHeight="1">
      <c r="A5" s="81"/>
      <c r="B5" s="90"/>
      <c r="C5" s="81"/>
      <c r="D5" s="26">
        <v>1</v>
      </c>
      <c r="E5" s="26">
        <v>2</v>
      </c>
      <c r="F5" s="26">
        <v>3</v>
      </c>
      <c r="G5" s="26">
        <v>4</v>
      </c>
      <c r="H5" s="26">
        <v>5</v>
      </c>
      <c r="I5" s="26">
        <v>6</v>
      </c>
      <c r="J5" s="26">
        <v>7</v>
      </c>
      <c r="K5" s="26">
        <v>8</v>
      </c>
      <c r="L5" s="26">
        <v>9</v>
      </c>
      <c r="M5" s="26">
        <v>10</v>
      </c>
      <c r="N5" s="26">
        <v>11</v>
      </c>
      <c r="O5" s="26">
        <v>12</v>
      </c>
      <c r="P5" s="26">
        <v>13</v>
      </c>
      <c r="Q5" s="26">
        <v>14</v>
      </c>
      <c r="R5" s="26">
        <v>15</v>
      </c>
      <c r="S5" s="26">
        <v>16</v>
      </c>
      <c r="T5" s="26">
        <v>17</v>
      </c>
      <c r="U5" s="26">
        <v>18</v>
      </c>
      <c r="V5" s="26">
        <v>19</v>
      </c>
      <c r="W5" s="26">
        <v>20</v>
      </c>
      <c r="X5" s="26">
        <v>21</v>
      </c>
      <c r="Y5" s="26">
        <v>22</v>
      </c>
      <c r="Z5" s="26">
        <v>23</v>
      </c>
      <c r="AA5" s="26">
        <v>24</v>
      </c>
      <c r="AB5" s="26">
        <v>25</v>
      </c>
      <c r="AC5" s="26">
        <v>26</v>
      </c>
      <c r="AD5" s="26">
        <v>27</v>
      </c>
      <c r="AE5" s="26">
        <v>28</v>
      </c>
      <c r="AF5" s="26">
        <v>29</v>
      </c>
      <c r="AG5" s="26">
        <v>30</v>
      </c>
      <c r="AH5" s="26">
        <v>31</v>
      </c>
      <c r="AI5" s="26">
        <v>32</v>
      </c>
      <c r="AJ5" s="26">
        <v>33</v>
      </c>
      <c r="AK5" s="26">
        <v>34</v>
      </c>
      <c r="AL5" s="26">
        <v>35</v>
      </c>
      <c r="AM5" s="26">
        <v>36</v>
      </c>
      <c r="AN5" s="26">
        <v>37</v>
      </c>
      <c r="AO5" s="26">
        <v>38</v>
      </c>
      <c r="AP5" s="26">
        <v>39</v>
      </c>
      <c r="AQ5" s="26">
        <v>40</v>
      </c>
      <c r="AR5" s="26">
        <v>41</v>
      </c>
      <c r="AS5" s="26">
        <v>42</v>
      </c>
      <c r="AT5" s="26">
        <v>43</v>
      </c>
      <c r="AU5" s="26">
        <v>44</v>
      </c>
      <c r="AV5" s="26">
        <v>45</v>
      </c>
      <c r="AW5" s="26">
        <v>46</v>
      </c>
      <c r="AX5" s="26">
        <v>47</v>
      </c>
      <c r="AY5" s="26">
        <v>48</v>
      </c>
      <c r="AZ5" s="26">
        <v>49</v>
      </c>
      <c r="BA5" s="26">
        <v>50</v>
      </c>
      <c r="BB5" s="26">
        <v>51</v>
      </c>
      <c r="BC5" s="26">
        <v>52</v>
      </c>
      <c r="BD5" s="26">
        <v>53</v>
      </c>
      <c r="BE5" s="4"/>
    </row>
    <row r="6" spans="1:75" ht="15" customHeight="1">
      <c r="A6" s="91" t="s">
        <v>84</v>
      </c>
      <c r="B6" s="89" t="s">
        <v>17</v>
      </c>
      <c r="C6" s="2" t="s">
        <v>18</v>
      </c>
      <c r="D6" s="2">
        <f aca="true" t="shared" si="0" ref="D6:T6">D8+D30</f>
        <v>26</v>
      </c>
      <c r="E6" s="2">
        <f t="shared" si="0"/>
        <v>26</v>
      </c>
      <c r="F6" s="2">
        <f t="shared" si="0"/>
        <v>26</v>
      </c>
      <c r="G6" s="2">
        <f t="shared" si="0"/>
        <v>26</v>
      </c>
      <c r="H6" s="2">
        <f t="shared" si="0"/>
        <v>26</v>
      </c>
      <c r="I6" s="2">
        <f t="shared" si="0"/>
        <v>26</v>
      </c>
      <c r="J6" s="2">
        <f t="shared" si="0"/>
        <v>30</v>
      </c>
      <c r="K6" s="2">
        <f t="shared" si="0"/>
        <v>30</v>
      </c>
      <c r="L6" s="2">
        <f t="shared" si="0"/>
        <v>30</v>
      </c>
      <c r="M6" s="2">
        <f t="shared" si="0"/>
        <v>30</v>
      </c>
      <c r="N6" s="2">
        <f t="shared" si="0"/>
        <v>31</v>
      </c>
      <c r="O6" s="2">
        <f t="shared" si="0"/>
        <v>0</v>
      </c>
      <c r="P6" s="2">
        <f t="shared" si="0"/>
        <v>30</v>
      </c>
      <c r="Q6" s="2">
        <f t="shared" si="0"/>
        <v>30</v>
      </c>
      <c r="R6" s="2">
        <f t="shared" si="0"/>
        <v>30</v>
      </c>
      <c r="S6" s="2">
        <f t="shared" si="0"/>
        <v>30</v>
      </c>
      <c r="T6" s="2">
        <f t="shared" si="0"/>
        <v>29</v>
      </c>
      <c r="U6" s="63"/>
      <c r="V6" s="51"/>
      <c r="W6" s="2">
        <f aca="true" t="shared" si="1" ref="W6:AS6">W8+W30</f>
        <v>17</v>
      </c>
      <c r="X6" s="2">
        <f t="shared" si="1"/>
        <v>17</v>
      </c>
      <c r="Y6" s="2">
        <f t="shared" si="1"/>
        <v>17</v>
      </c>
      <c r="Z6" s="2">
        <f t="shared" si="1"/>
        <v>17</v>
      </c>
      <c r="AA6" s="2">
        <f t="shared" si="1"/>
        <v>17</v>
      </c>
      <c r="AB6" s="2">
        <f t="shared" si="1"/>
        <v>17</v>
      </c>
      <c r="AC6" s="2">
        <f t="shared" si="1"/>
        <v>22</v>
      </c>
      <c r="AD6" s="2">
        <f t="shared" si="1"/>
        <v>22</v>
      </c>
      <c r="AE6" s="2">
        <f t="shared" si="1"/>
        <v>22</v>
      </c>
      <c r="AF6" s="2">
        <f t="shared" si="1"/>
        <v>22</v>
      </c>
      <c r="AG6" s="2">
        <f t="shared" si="1"/>
        <v>22</v>
      </c>
      <c r="AH6" s="2">
        <f t="shared" si="1"/>
        <v>22</v>
      </c>
      <c r="AI6" s="2">
        <f t="shared" si="1"/>
        <v>27</v>
      </c>
      <c r="AJ6" s="2">
        <f t="shared" si="1"/>
        <v>27</v>
      </c>
      <c r="AK6" s="2">
        <f t="shared" si="1"/>
        <v>26</v>
      </c>
      <c r="AL6" s="2">
        <f t="shared" si="1"/>
        <v>26</v>
      </c>
      <c r="AM6" s="2">
        <f t="shared" si="1"/>
        <v>25</v>
      </c>
      <c r="AN6" s="2">
        <f t="shared" si="1"/>
        <v>25</v>
      </c>
      <c r="AO6" s="2">
        <f>AO8+AO30</f>
        <v>26</v>
      </c>
      <c r="AP6" s="2">
        <f t="shared" si="1"/>
        <v>26</v>
      </c>
      <c r="AQ6" s="2">
        <f t="shared" si="1"/>
        <v>24</v>
      </c>
      <c r="AR6" s="2">
        <f t="shared" si="1"/>
        <v>24</v>
      </c>
      <c r="AS6" s="2">
        <f t="shared" si="1"/>
        <v>0</v>
      </c>
      <c r="AT6" s="2">
        <v>0</v>
      </c>
      <c r="AU6" s="2"/>
      <c r="AV6" s="2"/>
      <c r="AW6" s="2"/>
      <c r="AX6" s="2"/>
      <c r="AY6" s="2"/>
      <c r="AZ6" s="2"/>
      <c r="BA6" s="2"/>
      <c r="BB6" s="2"/>
      <c r="BC6" s="2"/>
      <c r="BD6" s="2"/>
      <c r="BE6" s="2">
        <f aca="true" t="shared" si="2" ref="BE6:BE34">SUM(D6:AS6)</f>
        <v>946</v>
      </c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</row>
    <row r="7" spans="1:75" ht="12.75">
      <c r="A7" s="91"/>
      <c r="B7" s="89"/>
      <c r="C7" s="2" t="s">
        <v>19</v>
      </c>
      <c r="D7" s="2">
        <f>D9+D32</f>
        <v>14</v>
      </c>
      <c r="E7" s="2">
        <f>E9+E32</f>
        <v>13</v>
      </c>
      <c r="F7" s="2">
        <f aca="true" t="shared" si="3" ref="F7:T7">F9+F31</f>
        <v>15</v>
      </c>
      <c r="G7" s="2">
        <f t="shared" si="3"/>
        <v>13</v>
      </c>
      <c r="H7" s="2">
        <f t="shared" si="3"/>
        <v>13</v>
      </c>
      <c r="I7" s="2">
        <f t="shared" si="3"/>
        <v>14</v>
      </c>
      <c r="J7" s="2">
        <f t="shared" si="3"/>
        <v>16</v>
      </c>
      <c r="K7" s="2">
        <f t="shared" si="3"/>
        <v>13</v>
      </c>
      <c r="L7" s="2">
        <f t="shared" si="3"/>
        <v>13</v>
      </c>
      <c r="M7" s="2">
        <f t="shared" si="3"/>
        <v>14</v>
      </c>
      <c r="N7" s="2">
        <f t="shared" si="3"/>
        <v>15</v>
      </c>
      <c r="O7" s="2">
        <f t="shared" si="3"/>
        <v>16</v>
      </c>
      <c r="P7" s="2">
        <f t="shared" si="3"/>
        <v>12</v>
      </c>
      <c r="Q7" s="2">
        <f t="shared" si="3"/>
        <v>15</v>
      </c>
      <c r="R7" s="2">
        <f t="shared" si="3"/>
        <v>15</v>
      </c>
      <c r="S7" s="2">
        <f t="shared" si="3"/>
        <v>15</v>
      </c>
      <c r="T7" s="2">
        <f t="shared" si="3"/>
        <v>14</v>
      </c>
      <c r="U7" s="63"/>
      <c r="V7" s="51"/>
      <c r="W7" s="2">
        <f aca="true" t="shared" si="4" ref="W7:AS7">W9+W31</f>
        <v>12</v>
      </c>
      <c r="X7" s="2">
        <f t="shared" si="4"/>
        <v>11</v>
      </c>
      <c r="Y7" s="2">
        <f t="shared" si="4"/>
        <v>9</v>
      </c>
      <c r="Z7" s="2">
        <f t="shared" si="4"/>
        <v>11</v>
      </c>
      <c r="AA7" s="2">
        <f t="shared" si="4"/>
        <v>10</v>
      </c>
      <c r="AB7" s="2">
        <f t="shared" si="4"/>
        <v>12</v>
      </c>
      <c r="AC7" s="2">
        <f t="shared" si="4"/>
        <v>10</v>
      </c>
      <c r="AD7" s="2">
        <f t="shared" si="4"/>
        <v>14</v>
      </c>
      <c r="AE7" s="2">
        <f t="shared" si="4"/>
        <v>11</v>
      </c>
      <c r="AF7" s="2">
        <f t="shared" si="4"/>
        <v>8</v>
      </c>
      <c r="AG7" s="2">
        <f t="shared" si="4"/>
        <v>11</v>
      </c>
      <c r="AH7" s="2">
        <f t="shared" si="4"/>
        <v>10</v>
      </c>
      <c r="AI7" s="2">
        <f t="shared" si="4"/>
        <v>10</v>
      </c>
      <c r="AJ7" s="2">
        <f t="shared" si="4"/>
        <v>9</v>
      </c>
      <c r="AK7" s="2">
        <f t="shared" si="4"/>
        <v>12</v>
      </c>
      <c r="AL7" s="2">
        <f t="shared" si="4"/>
        <v>10</v>
      </c>
      <c r="AM7" s="2">
        <f t="shared" si="4"/>
        <v>11</v>
      </c>
      <c r="AN7" s="2">
        <f t="shared" si="4"/>
        <v>11</v>
      </c>
      <c r="AO7" s="2">
        <f t="shared" si="4"/>
        <v>9</v>
      </c>
      <c r="AP7" s="2">
        <f t="shared" si="4"/>
        <v>11</v>
      </c>
      <c r="AQ7" s="2">
        <f t="shared" si="4"/>
        <v>10</v>
      </c>
      <c r="AR7" s="2">
        <f t="shared" si="4"/>
        <v>12</v>
      </c>
      <c r="AS7" s="2">
        <f t="shared" si="4"/>
        <v>0</v>
      </c>
      <c r="AT7" s="2">
        <v>0</v>
      </c>
      <c r="AU7" s="2"/>
      <c r="AV7" s="2"/>
      <c r="AW7" s="2"/>
      <c r="AX7" s="2"/>
      <c r="AY7" s="2"/>
      <c r="AZ7" s="2"/>
      <c r="BA7" s="2"/>
      <c r="BB7" s="2"/>
      <c r="BC7" s="2"/>
      <c r="BD7" s="2"/>
      <c r="BE7" s="2">
        <f t="shared" si="2"/>
        <v>474</v>
      </c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</row>
    <row r="8" spans="1:75" ht="12.75">
      <c r="A8" s="10"/>
      <c r="B8" s="14"/>
      <c r="C8" s="5" t="s">
        <v>18</v>
      </c>
      <c r="D8" s="8">
        <f>D10+D12+D14+D16+D18+D20+D26+D22+D24+D28</f>
        <v>19</v>
      </c>
      <c r="E8" s="8">
        <f>E10+E12+E14+E16+E18+E20+E26+E22+E24+E28</f>
        <v>19</v>
      </c>
      <c r="F8" s="8">
        <f>F10+F12+F14+F16+F18+F20+F26+F22+F24+F28</f>
        <v>19</v>
      </c>
      <c r="G8" s="8">
        <f>G10+G12+G14+G16+G18+G20+G26+G28+G22+G24</f>
        <v>19</v>
      </c>
      <c r="H8" s="8">
        <f>H10+H12+H14+H16+H18+H20+H26+H28+H22+H24</f>
        <v>19</v>
      </c>
      <c r="I8" s="8">
        <f>I10+I12+I14+I16+I18+I20+I26+I28+I22+I24</f>
        <v>19</v>
      </c>
      <c r="J8" s="8">
        <f>J12+J14+J16+J18+J20+J26+J28+J22+J24+J10</f>
        <v>22</v>
      </c>
      <c r="K8" s="8">
        <f>K12+K14+K16+K18+K20+K26+K28+K22+K24+K10</f>
        <v>22</v>
      </c>
      <c r="L8" s="8">
        <f>L12+L14+L16+L18+L20+L26+L28+L22+L24+L10</f>
        <v>22</v>
      </c>
      <c r="M8" s="8">
        <f>M12+M14+M16+M18+M20+M26+M28+M22+M24+M10</f>
        <v>22</v>
      </c>
      <c r="N8" s="8">
        <f>N10+N12+N14+N16+N18+N20+N26+N28+N22+N24</f>
        <v>23</v>
      </c>
      <c r="O8" s="8">
        <f>O10+O12+O14+O16+O18+O20+O26+O28+O22+O24</f>
        <v>0</v>
      </c>
      <c r="P8" s="8">
        <f>P12+P14+P16+P18+P20+P26+P28+P22+P24+P10</f>
        <v>22</v>
      </c>
      <c r="Q8" s="8">
        <f>Q12+Q14+Q16+Q18+Q20+Q26+Q28+Q22+Q24+Q10</f>
        <v>22</v>
      </c>
      <c r="R8" s="8">
        <f>R12+R14+R16+R18+R20+R26+R28+R22+R24+R10</f>
        <v>22</v>
      </c>
      <c r="S8" s="8">
        <f>S12+S14+S16+S18+S20+S26+S28+S22+S24+S10</f>
        <v>22</v>
      </c>
      <c r="T8" s="8">
        <f>T12+T14+T16+T18+T20+T26+T28+T22+T24+T10</f>
        <v>23</v>
      </c>
      <c r="U8" s="64"/>
      <c r="V8" s="52"/>
      <c r="W8" s="8">
        <f aca="true" t="shared" si="5" ref="W8:AS8">W12+W14+W16+W18+W20+W26+W28+W22+W24+W10</f>
        <v>9</v>
      </c>
      <c r="X8" s="8">
        <f t="shared" si="5"/>
        <v>9</v>
      </c>
      <c r="Y8" s="8">
        <f t="shared" si="5"/>
        <v>9</v>
      </c>
      <c r="Z8" s="8">
        <f t="shared" si="5"/>
        <v>9</v>
      </c>
      <c r="AA8" s="8">
        <f t="shared" si="5"/>
        <v>10</v>
      </c>
      <c r="AB8" s="8">
        <f t="shared" si="5"/>
        <v>10</v>
      </c>
      <c r="AC8" s="8">
        <f t="shared" si="5"/>
        <v>14</v>
      </c>
      <c r="AD8" s="8">
        <f t="shared" si="5"/>
        <v>14</v>
      </c>
      <c r="AE8" s="8">
        <f t="shared" si="5"/>
        <v>14</v>
      </c>
      <c r="AF8" s="8">
        <f t="shared" si="5"/>
        <v>14</v>
      </c>
      <c r="AG8" s="8">
        <f t="shared" si="5"/>
        <v>14</v>
      </c>
      <c r="AH8" s="8">
        <f t="shared" si="5"/>
        <v>14</v>
      </c>
      <c r="AI8" s="8">
        <f t="shared" si="5"/>
        <v>19</v>
      </c>
      <c r="AJ8" s="8">
        <f t="shared" si="5"/>
        <v>19</v>
      </c>
      <c r="AK8" s="8">
        <f t="shared" si="5"/>
        <v>18</v>
      </c>
      <c r="AL8" s="8">
        <f t="shared" si="5"/>
        <v>18</v>
      </c>
      <c r="AM8" s="8">
        <f t="shared" si="5"/>
        <v>17</v>
      </c>
      <c r="AN8" s="8">
        <f t="shared" si="5"/>
        <v>17</v>
      </c>
      <c r="AO8" s="8">
        <f>AO12+AO14+AO16+AO18+AO20+AO26+AO28+AO22+AO24+AO10</f>
        <v>17</v>
      </c>
      <c r="AP8" s="8">
        <f t="shared" si="5"/>
        <v>17</v>
      </c>
      <c r="AQ8" s="8">
        <f t="shared" si="5"/>
        <v>16</v>
      </c>
      <c r="AR8" s="8">
        <f t="shared" si="5"/>
        <v>16</v>
      </c>
      <c r="AS8" s="8">
        <f t="shared" si="5"/>
        <v>0</v>
      </c>
      <c r="AT8" s="47">
        <v>0</v>
      </c>
      <c r="AU8" s="5"/>
      <c r="AV8" s="5"/>
      <c r="AW8" s="5"/>
      <c r="AX8" s="5"/>
      <c r="AY8" s="5"/>
      <c r="AZ8" s="5"/>
      <c r="BA8" s="5"/>
      <c r="BB8" s="5"/>
      <c r="BC8" s="5"/>
      <c r="BD8" s="2"/>
      <c r="BE8" s="2">
        <f t="shared" si="2"/>
        <v>650</v>
      </c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</row>
    <row r="9" spans="1:75" ht="12.75">
      <c r="A9" s="15" t="s">
        <v>86</v>
      </c>
      <c r="B9" s="16" t="s">
        <v>20</v>
      </c>
      <c r="C9" s="5" t="s">
        <v>19</v>
      </c>
      <c r="D9" s="9">
        <f aca="true" t="shared" si="6" ref="D9:J9">D13+D15+D17+D19+D21+D27+D29+D23+D25+D11</f>
        <v>10</v>
      </c>
      <c r="E9" s="9">
        <f t="shared" si="6"/>
        <v>9</v>
      </c>
      <c r="F9" s="9">
        <f t="shared" si="6"/>
        <v>11</v>
      </c>
      <c r="G9" s="9">
        <f t="shared" si="6"/>
        <v>9</v>
      </c>
      <c r="H9" s="9">
        <f t="shared" si="6"/>
        <v>10</v>
      </c>
      <c r="I9" s="9">
        <f t="shared" si="6"/>
        <v>10</v>
      </c>
      <c r="J9" s="9">
        <f t="shared" si="6"/>
        <v>12</v>
      </c>
      <c r="K9" s="9">
        <f>K11+K13+K15+K17+K19+K21+K27+K29+K23+K25</f>
        <v>10</v>
      </c>
      <c r="L9" s="9">
        <f>L11+L13+L15+L17+L19+L21+L23+L25+L27+L29</f>
        <v>10</v>
      </c>
      <c r="M9" s="9">
        <f>M11+M13+M15+M17+M19+M21+M27+M29+M23+M25</f>
        <v>10</v>
      </c>
      <c r="N9" s="9">
        <f>N11+N13+N15+N17+N19+N21+N27+N29+N23+N25</f>
        <v>10</v>
      </c>
      <c r="O9" s="9">
        <f>O11+O13+O15+O17+O19+O21+O27+O29+O23+O25</f>
        <v>12</v>
      </c>
      <c r="P9" s="9">
        <f>P11+P13+P15+P17+P19+P21+P27+P29+P23+P25</f>
        <v>9</v>
      </c>
      <c r="Q9" s="9">
        <f>Q11+Q13+Q15+Q17+Q19+Q21+Q27+Q29+Q23+Q25</f>
        <v>9</v>
      </c>
      <c r="R9" s="9">
        <f>R11+R13+R15+R17+R19+R21+R27+R29+R23+R25</f>
        <v>11</v>
      </c>
      <c r="S9" s="9">
        <f>S11+S13+S15+S17+S19+S21+S27+S29+S23+S25</f>
        <v>11</v>
      </c>
      <c r="T9" s="9">
        <f>T11+T13+T15+T17+T19+T21+T27+T29+T23+T25</f>
        <v>10</v>
      </c>
      <c r="U9" s="64"/>
      <c r="V9" s="52"/>
      <c r="W9" s="9">
        <f>W11+W13+W15+W17+W19+W21+W27+W29+W23+W25</f>
        <v>8</v>
      </c>
      <c r="X9" s="9">
        <f>X11+X13+X15+X17+X19+X21+X27+X29+X23+X25</f>
        <v>7</v>
      </c>
      <c r="Y9" s="9">
        <f>Y11+Y13+Y15+Y17+Y19+Y21+Y23+Y25</f>
        <v>5</v>
      </c>
      <c r="Z9" s="9">
        <f aca="true" t="shared" si="7" ref="Z9:AS9">Z11+Z13+Z15+Z17+Z19+Z21+Z27+Z29+Z23+Z25</f>
        <v>9</v>
      </c>
      <c r="AA9" s="9">
        <f t="shared" si="7"/>
        <v>6</v>
      </c>
      <c r="AB9" s="9">
        <f t="shared" si="7"/>
        <v>7</v>
      </c>
      <c r="AC9" s="9">
        <f t="shared" si="7"/>
        <v>6</v>
      </c>
      <c r="AD9" s="9">
        <f t="shared" si="7"/>
        <v>9</v>
      </c>
      <c r="AE9" s="9">
        <f t="shared" si="7"/>
        <v>5</v>
      </c>
      <c r="AF9" s="9">
        <f t="shared" si="7"/>
        <v>6</v>
      </c>
      <c r="AG9" s="9">
        <f t="shared" si="7"/>
        <v>6</v>
      </c>
      <c r="AH9" s="9">
        <f t="shared" si="7"/>
        <v>6</v>
      </c>
      <c r="AI9" s="9">
        <f t="shared" si="7"/>
        <v>8</v>
      </c>
      <c r="AJ9" s="9">
        <f t="shared" si="7"/>
        <v>5</v>
      </c>
      <c r="AK9" s="9">
        <f t="shared" si="7"/>
        <v>7</v>
      </c>
      <c r="AL9" s="9">
        <f t="shared" si="7"/>
        <v>8</v>
      </c>
      <c r="AM9" s="9">
        <f t="shared" si="7"/>
        <v>6</v>
      </c>
      <c r="AN9" s="9">
        <f t="shared" si="7"/>
        <v>7</v>
      </c>
      <c r="AO9" s="9">
        <f t="shared" si="7"/>
        <v>5</v>
      </c>
      <c r="AP9" s="9">
        <f t="shared" si="7"/>
        <v>6</v>
      </c>
      <c r="AQ9" s="9">
        <f t="shared" si="7"/>
        <v>7</v>
      </c>
      <c r="AR9" s="9">
        <f t="shared" si="7"/>
        <v>8</v>
      </c>
      <c r="AS9" s="9">
        <f t="shared" si="7"/>
        <v>0</v>
      </c>
      <c r="AT9" s="48">
        <v>0</v>
      </c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>
        <f t="shared" si="2"/>
        <v>320</v>
      </c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</row>
    <row r="10" spans="1:75" ht="12.75">
      <c r="A10" s="17" t="s">
        <v>85</v>
      </c>
      <c r="B10" s="86" t="s">
        <v>21</v>
      </c>
      <c r="C10" s="5" t="s">
        <v>18</v>
      </c>
      <c r="D10" s="12">
        <v>1</v>
      </c>
      <c r="E10" s="12">
        <v>1</v>
      </c>
      <c r="F10" s="12">
        <v>1</v>
      </c>
      <c r="G10" s="12">
        <v>1</v>
      </c>
      <c r="H10" s="12">
        <v>1</v>
      </c>
      <c r="I10" s="12">
        <v>1</v>
      </c>
      <c r="J10" s="12">
        <v>1</v>
      </c>
      <c r="K10" s="12">
        <v>1</v>
      </c>
      <c r="L10" s="12">
        <v>1</v>
      </c>
      <c r="M10" s="12">
        <v>1</v>
      </c>
      <c r="N10" s="12">
        <v>1</v>
      </c>
      <c r="O10" s="12">
        <v>0</v>
      </c>
      <c r="P10" s="12">
        <v>1</v>
      </c>
      <c r="Q10" s="12">
        <v>1</v>
      </c>
      <c r="R10" s="12">
        <v>1</v>
      </c>
      <c r="S10" s="12">
        <v>1</v>
      </c>
      <c r="T10" s="12">
        <v>1</v>
      </c>
      <c r="U10" s="65"/>
      <c r="V10" s="53"/>
      <c r="W10" s="12">
        <v>1</v>
      </c>
      <c r="X10" s="12">
        <v>1</v>
      </c>
      <c r="Y10" s="12">
        <v>1</v>
      </c>
      <c r="Z10" s="12">
        <v>1</v>
      </c>
      <c r="AA10" s="12">
        <v>2</v>
      </c>
      <c r="AB10" s="12">
        <v>2</v>
      </c>
      <c r="AC10" s="12">
        <v>2</v>
      </c>
      <c r="AD10" s="12">
        <v>2</v>
      </c>
      <c r="AE10" s="12">
        <v>2</v>
      </c>
      <c r="AF10" s="12">
        <v>2</v>
      </c>
      <c r="AG10" s="12">
        <v>2</v>
      </c>
      <c r="AH10" s="12">
        <v>2</v>
      </c>
      <c r="AI10" s="12">
        <v>3</v>
      </c>
      <c r="AJ10" s="12">
        <v>3</v>
      </c>
      <c r="AK10" s="12">
        <v>2</v>
      </c>
      <c r="AL10" s="12">
        <v>2</v>
      </c>
      <c r="AM10" s="12">
        <v>2</v>
      </c>
      <c r="AN10" s="12">
        <v>2</v>
      </c>
      <c r="AO10" s="12">
        <v>3</v>
      </c>
      <c r="AP10" s="12">
        <v>3</v>
      </c>
      <c r="AQ10" s="12">
        <v>2</v>
      </c>
      <c r="AR10" s="12">
        <v>2</v>
      </c>
      <c r="AS10" s="12">
        <v>0</v>
      </c>
      <c r="AT10" s="12">
        <v>0</v>
      </c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>
        <f t="shared" si="2"/>
        <v>60</v>
      </c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</row>
    <row r="11" spans="1:75" ht="12.75">
      <c r="A11" s="19"/>
      <c r="B11" s="86"/>
      <c r="C11" s="5" t="s">
        <v>19</v>
      </c>
      <c r="D11" s="12">
        <v>1</v>
      </c>
      <c r="E11" s="12"/>
      <c r="F11" s="12">
        <v>1</v>
      </c>
      <c r="G11" s="12">
        <v>1</v>
      </c>
      <c r="H11" s="12"/>
      <c r="I11" s="12"/>
      <c r="J11" s="12">
        <v>1</v>
      </c>
      <c r="K11" s="12"/>
      <c r="L11" s="12">
        <v>1</v>
      </c>
      <c r="M11" s="12">
        <v>1</v>
      </c>
      <c r="N11" s="12">
        <v>1</v>
      </c>
      <c r="O11" s="12">
        <v>1</v>
      </c>
      <c r="P11" s="12"/>
      <c r="Q11" s="12">
        <v>1</v>
      </c>
      <c r="R11" s="12"/>
      <c r="S11" s="12">
        <v>1</v>
      </c>
      <c r="T11" s="12"/>
      <c r="U11" s="65"/>
      <c r="V11" s="53"/>
      <c r="W11" s="12">
        <v>1</v>
      </c>
      <c r="X11" s="12">
        <v>1</v>
      </c>
      <c r="Y11" s="12"/>
      <c r="Z11" s="12">
        <v>1</v>
      </c>
      <c r="AA11" s="12"/>
      <c r="AB11" s="12">
        <v>1</v>
      </c>
      <c r="AC11" s="12"/>
      <c r="AD11" s="12">
        <v>1</v>
      </c>
      <c r="AE11" s="12"/>
      <c r="AF11" s="12">
        <v>1</v>
      </c>
      <c r="AG11" s="12"/>
      <c r="AH11" s="12"/>
      <c r="AI11" s="12">
        <v>1</v>
      </c>
      <c r="AJ11" s="12"/>
      <c r="AK11" s="12"/>
      <c r="AL11" s="12">
        <v>1</v>
      </c>
      <c r="AM11" s="12"/>
      <c r="AN11" s="12"/>
      <c r="AO11" s="12"/>
      <c r="AP11" s="12">
        <v>1</v>
      </c>
      <c r="AQ11" s="12"/>
      <c r="AR11" s="12">
        <v>1</v>
      </c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>
        <f t="shared" si="2"/>
        <v>20</v>
      </c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</row>
    <row r="12" spans="1:75" ht="12.75">
      <c r="A12" s="17" t="s">
        <v>87</v>
      </c>
      <c r="B12" s="86" t="s">
        <v>22</v>
      </c>
      <c r="C12" s="5" t="s">
        <v>18</v>
      </c>
      <c r="D12" s="12">
        <v>2</v>
      </c>
      <c r="E12" s="12">
        <v>2</v>
      </c>
      <c r="F12" s="12">
        <v>2</v>
      </c>
      <c r="G12" s="12">
        <v>2</v>
      </c>
      <c r="H12" s="12">
        <v>2</v>
      </c>
      <c r="I12" s="12">
        <v>2</v>
      </c>
      <c r="J12" s="12">
        <v>2</v>
      </c>
      <c r="K12" s="12">
        <v>2</v>
      </c>
      <c r="L12" s="12">
        <v>2</v>
      </c>
      <c r="M12" s="12">
        <v>2</v>
      </c>
      <c r="N12" s="12">
        <v>2</v>
      </c>
      <c r="O12" s="12">
        <v>0</v>
      </c>
      <c r="P12" s="12">
        <v>2</v>
      </c>
      <c r="Q12" s="12">
        <v>2</v>
      </c>
      <c r="R12" s="12">
        <v>2</v>
      </c>
      <c r="S12" s="12">
        <v>2</v>
      </c>
      <c r="T12" s="12">
        <v>2</v>
      </c>
      <c r="U12" s="65"/>
      <c r="V12" s="53"/>
      <c r="W12" s="12">
        <v>1</v>
      </c>
      <c r="X12" s="12">
        <v>1</v>
      </c>
      <c r="Y12" s="12">
        <v>1</v>
      </c>
      <c r="Z12" s="12">
        <v>1</v>
      </c>
      <c r="AA12" s="12">
        <v>1</v>
      </c>
      <c r="AB12" s="12">
        <v>1</v>
      </c>
      <c r="AC12" s="12">
        <v>2</v>
      </c>
      <c r="AD12" s="12">
        <v>2</v>
      </c>
      <c r="AE12" s="12">
        <v>2</v>
      </c>
      <c r="AF12" s="12">
        <v>2</v>
      </c>
      <c r="AG12" s="12">
        <v>2</v>
      </c>
      <c r="AH12" s="12">
        <v>2</v>
      </c>
      <c r="AI12" s="12">
        <v>3</v>
      </c>
      <c r="AJ12" s="12">
        <v>3</v>
      </c>
      <c r="AK12" s="12">
        <v>3</v>
      </c>
      <c r="AL12" s="12">
        <v>3</v>
      </c>
      <c r="AM12" s="12">
        <v>3</v>
      </c>
      <c r="AN12" s="12">
        <v>3</v>
      </c>
      <c r="AO12" s="12">
        <v>3</v>
      </c>
      <c r="AP12" s="12">
        <v>3</v>
      </c>
      <c r="AQ12" s="12">
        <v>3</v>
      </c>
      <c r="AR12" s="12">
        <v>3</v>
      </c>
      <c r="AS12" s="12">
        <v>0</v>
      </c>
      <c r="AT12" s="12">
        <v>0</v>
      </c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>
        <f t="shared" si="2"/>
        <v>80</v>
      </c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</row>
    <row r="13" spans="1:75" ht="12.75">
      <c r="A13" s="19"/>
      <c r="B13" s="86"/>
      <c r="C13" s="5" t="s">
        <v>19</v>
      </c>
      <c r="D13" s="12">
        <v>1</v>
      </c>
      <c r="E13" s="12">
        <v>2</v>
      </c>
      <c r="F13" s="12">
        <v>1</v>
      </c>
      <c r="G13" s="12">
        <v>1</v>
      </c>
      <c r="H13" s="12">
        <v>2</v>
      </c>
      <c r="I13" s="12">
        <v>2</v>
      </c>
      <c r="J13" s="12">
        <v>1</v>
      </c>
      <c r="K13" s="12">
        <v>1</v>
      </c>
      <c r="L13" s="12">
        <v>1</v>
      </c>
      <c r="M13" s="12">
        <v>2</v>
      </c>
      <c r="N13" s="12">
        <v>1</v>
      </c>
      <c r="O13" s="12">
        <v>2</v>
      </c>
      <c r="P13" s="12">
        <v>1</v>
      </c>
      <c r="Q13" s="12">
        <v>1</v>
      </c>
      <c r="R13" s="12">
        <v>2</v>
      </c>
      <c r="S13" s="12">
        <v>2</v>
      </c>
      <c r="T13" s="12">
        <v>2</v>
      </c>
      <c r="U13" s="65"/>
      <c r="V13" s="53"/>
      <c r="W13" s="12">
        <v>1</v>
      </c>
      <c r="X13" s="12">
        <v>1</v>
      </c>
      <c r="Y13" s="12">
        <v>1</v>
      </c>
      <c r="Z13" s="12">
        <v>2</v>
      </c>
      <c r="AA13" s="12">
        <v>1</v>
      </c>
      <c r="AB13" s="12">
        <v>1</v>
      </c>
      <c r="AC13" s="12">
        <v>1</v>
      </c>
      <c r="AD13" s="12">
        <v>1</v>
      </c>
      <c r="AE13" s="12">
        <v>1</v>
      </c>
      <c r="AF13" s="12">
        <v>1</v>
      </c>
      <c r="AG13" s="12">
        <v>1</v>
      </c>
      <c r="AH13" s="12">
        <v>1</v>
      </c>
      <c r="AI13" s="12">
        <v>1</v>
      </c>
      <c r="AJ13" s="12">
        <v>1</v>
      </c>
      <c r="AK13" s="12">
        <v>2</v>
      </c>
      <c r="AL13" s="12">
        <v>1</v>
      </c>
      <c r="AM13" s="12">
        <v>1</v>
      </c>
      <c r="AN13" s="12">
        <v>2</v>
      </c>
      <c r="AO13" s="12">
        <v>1</v>
      </c>
      <c r="AP13" s="12">
        <v>1</v>
      </c>
      <c r="AQ13" s="12">
        <v>1</v>
      </c>
      <c r="AR13" s="12">
        <v>1</v>
      </c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>
        <f t="shared" si="2"/>
        <v>50</v>
      </c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</row>
    <row r="14" spans="1:75" ht="12.75">
      <c r="A14" s="17" t="s">
        <v>88</v>
      </c>
      <c r="B14" s="86" t="s">
        <v>23</v>
      </c>
      <c r="C14" s="5" t="s">
        <v>18</v>
      </c>
      <c r="D14" s="12">
        <v>3</v>
      </c>
      <c r="E14" s="12">
        <v>3</v>
      </c>
      <c r="F14" s="12">
        <v>3</v>
      </c>
      <c r="G14" s="12">
        <v>3</v>
      </c>
      <c r="H14" s="12">
        <v>3</v>
      </c>
      <c r="I14" s="12">
        <v>3</v>
      </c>
      <c r="J14" s="12">
        <v>3</v>
      </c>
      <c r="K14" s="12">
        <v>3</v>
      </c>
      <c r="L14" s="12">
        <v>3</v>
      </c>
      <c r="M14" s="12">
        <v>3</v>
      </c>
      <c r="N14" s="12">
        <v>3</v>
      </c>
      <c r="O14" s="12">
        <v>0</v>
      </c>
      <c r="P14" s="12">
        <v>3</v>
      </c>
      <c r="Q14" s="12">
        <v>3</v>
      </c>
      <c r="R14" s="12">
        <v>3</v>
      </c>
      <c r="S14" s="12">
        <v>3</v>
      </c>
      <c r="T14" s="12">
        <v>3</v>
      </c>
      <c r="U14" s="65"/>
      <c r="V14" s="53"/>
      <c r="W14" s="12">
        <v>2</v>
      </c>
      <c r="X14" s="12">
        <v>2</v>
      </c>
      <c r="Y14" s="12">
        <v>2</v>
      </c>
      <c r="Z14" s="12">
        <v>2</v>
      </c>
      <c r="AA14" s="12">
        <v>2</v>
      </c>
      <c r="AB14" s="12">
        <v>2</v>
      </c>
      <c r="AC14" s="12">
        <v>2</v>
      </c>
      <c r="AD14" s="12">
        <v>2</v>
      </c>
      <c r="AE14" s="12">
        <v>2</v>
      </c>
      <c r="AF14" s="12">
        <v>2</v>
      </c>
      <c r="AG14" s="12">
        <v>2</v>
      </c>
      <c r="AH14" s="12">
        <v>2</v>
      </c>
      <c r="AI14" s="12">
        <v>2</v>
      </c>
      <c r="AJ14" s="12">
        <v>2</v>
      </c>
      <c r="AK14" s="12">
        <v>2</v>
      </c>
      <c r="AL14" s="12">
        <v>2</v>
      </c>
      <c r="AM14" s="12">
        <v>2</v>
      </c>
      <c r="AN14" s="12">
        <v>2</v>
      </c>
      <c r="AO14" s="12">
        <v>2</v>
      </c>
      <c r="AP14" s="12">
        <v>2</v>
      </c>
      <c r="AQ14" s="12">
        <v>2</v>
      </c>
      <c r="AR14" s="12">
        <v>2</v>
      </c>
      <c r="AS14" s="12">
        <v>0</v>
      </c>
      <c r="AT14" s="12">
        <v>0</v>
      </c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>
        <f t="shared" si="2"/>
        <v>92</v>
      </c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</row>
    <row r="15" spans="1:75" ht="12.75">
      <c r="A15" s="19"/>
      <c r="B15" s="86"/>
      <c r="C15" s="5" t="s">
        <v>19</v>
      </c>
      <c r="D15" s="12">
        <v>1</v>
      </c>
      <c r="E15" s="12">
        <v>1</v>
      </c>
      <c r="F15" s="12"/>
      <c r="G15" s="12">
        <v>1</v>
      </c>
      <c r="H15" s="12">
        <v>1</v>
      </c>
      <c r="I15" s="12"/>
      <c r="J15" s="12">
        <v>1</v>
      </c>
      <c r="K15" s="12">
        <v>1</v>
      </c>
      <c r="L15" s="12">
        <v>1</v>
      </c>
      <c r="M15" s="12">
        <v>1</v>
      </c>
      <c r="N15" s="12">
        <v>1</v>
      </c>
      <c r="O15" s="12"/>
      <c r="P15" s="12"/>
      <c r="Q15" s="12"/>
      <c r="R15" s="12">
        <v>1</v>
      </c>
      <c r="S15" s="12">
        <v>1</v>
      </c>
      <c r="T15" s="12">
        <v>1</v>
      </c>
      <c r="U15" s="65"/>
      <c r="V15" s="53"/>
      <c r="W15" s="12">
        <v>1</v>
      </c>
      <c r="X15" s="12">
        <v>2</v>
      </c>
      <c r="Y15" s="12">
        <v>1</v>
      </c>
      <c r="Z15" s="12">
        <v>1</v>
      </c>
      <c r="AA15" s="12">
        <v>1</v>
      </c>
      <c r="AB15" s="12">
        <v>1</v>
      </c>
      <c r="AC15" s="12">
        <v>1</v>
      </c>
      <c r="AD15" s="12">
        <v>2</v>
      </c>
      <c r="AE15" s="12">
        <v>1</v>
      </c>
      <c r="AF15" s="12">
        <v>1</v>
      </c>
      <c r="AG15" s="12">
        <v>1</v>
      </c>
      <c r="AH15" s="12">
        <v>2</v>
      </c>
      <c r="AI15" s="12">
        <v>2</v>
      </c>
      <c r="AJ15" s="12">
        <v>1</v>
      </c>
      <c r="AK15" s="12">
        <v>1</v>
      </c>
      <c r="AL15" s="12">
        <v>1</v>
      </c>
      <c r="AM15" s="12">
        <v>2</v>
      </c>
      <c r="AN15" s="12">
        <v>1</v>
      </c>
      <c r="AO15" s="12">
        <v>1</v>
      </c>
      <c r="AP15" s="12">
        <v>1</v>
      </c>
      <c r="AQ15" s="12">
        <v>2</v>
      </c>
      <c r="AR15" s="12">
        <v>1</v>
      </c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>
        <f t="shared" si="2"/>
        <v>40</v>
      </c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</row>
    <row r="16" spans="1:75" ht="12.75">
      <c r="A16" s="17" t="s">
        <v>89</v>
      </c>
      <c r="B16" s="86" t="s">
        <v>24</v>
      </c>
      <c r="C16" s="5" t="s">
        <v>18</v>
      </c>
      <c r="D16" s="12">
        <v>2</v>
      </c>
      <c r="E16" s="12">
        <v>2</v>
      </c>
      <c r="F16" s="12">
        <v>2</v>
      </c>
      <c r="G16" s="12">
        <v>2</v>
      </c>
      <c r="H16" s="12">
        <v>2</v>
      </c>
      <c r="I16" s="12">
        <v>2</v>
      </c>
      <c r="J16" s="12">
        <v>4</v>
      </c>
      <c r="K16" s="12">
        <v>4</v>
      </c>
      <c r="L16" s="12">
        <v>4</v>
      </c>
      <c r="M16" s="12">
        <v>4</v>
      </c>
      <c r="N16" s="12">
        <v>4</v>
      </c>
      <c r="O16" s="12">
        <v>0</v>
      </c>
      <c r="P16" s="12">
        <v>3</v>
      </c>
      <c r="Q16" s="12">
        <v>3</v>
      </c>
      <c r="R16" s="12">
        <v>3</v>
      </c>
      <c r="S16" s="12">
        <v>3</v>
      </c>
      <c r="T16" s="12">
        <v>4</v>
      </c>
      <c r="U16" s="65"/>
      <c r="V16" s="53"/>
      <c r="W16" s="12">
        <v>1</v>
      </c>
      <c r="X16" s="12">
        <v>1</v>
      </c>
      <c r="Y16" s="12">
        <v>1</v>
      </c>
      <c r="Z16" s="12">
        <v>1</v>
      </c>
      <c r="AA16" s="12">
        <v>1</v>
      </c>
      <c r="AB16" s="12">
        <v>1</v>
      </c>
      <c r="AC16" s="12">
        <v>2</v>
      </c>
      <c r="AD16" s="12">
        <v>2</v>
      </c>
      <c r="AE16" s="12">
        <v>2</v>
      </c>
      <c r="AF16" s="12">
        <v>2</v>
      </c>
      <c r="AG16" s="12">
        <v>2</v>
      </c>
      <c r="AH16" s="12">
        <v>2</v>
      </c>
      <c r="AI16" s="12">
        <v>3</v>
      </c>
      <c r="AJ16" s="12">
        <v>3</v>
      </c>
      <c r="AK16" s="12">
        <v>3</v>
      </c>
      <c r="AL16" s="12">
        <v>3</v>
      </c>
      <c r="AM16" s="12">
        <v>3</v>
      </c>
      <c r="AN16" s="12">
        <v>3</v>
      </c>
      <c r="AO16" s="12">
        <v>2</v>
      </c>
      <c r="AP16" s="12">
        <v>2</v>
      </c>
      <c r="AQ16" s="12">
        <v>2</v>
      </c>
      <c r="AR16" s="12">
        <v>2</v>
      </c>
      <c r="AS16" s="12">
        <v>0</v>
      </c>
      <c r="AT16" s="12">
        <v>0</v>
      </c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>
        <f t="shared" si="2"/>
        <v>92</v>
      </c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</row>
    <row r="17" spans="1:75" ht="12.75">
      <c r="A17" s="19"/>
      <c r="B17" s="86"/>
      <c r="C17" s="5" t="s">
        <v>19</v>
      </c>
      <c r="D17" s="12">
        <v>1</v>
      </c>
      <c r="E17" s="12">
        <v>1</v>
      </c>
      <c r="F17" s="12">
        <v>1</v>
      </c>
      <c r="G17" s="12"/>
      <c r="H17" s="12">
        <v>1</v>
      </c>
      <c r="I17" s="12">
        <v>1</v>
      </c>
      <c r="J17" s="12">
        <v>1</v>
      </c>
      <c r="K17" s="12">
        <v>1</v>
      </c>
      <c r="L17" s="12"/>
      <c r="M17" s="12">
        <v>1</v>
      </c>
      <c r="N17" s="12"/>
      <c r="O17" s="12">
        <v>1</v>
      </c>
      <c r="P17" s="12">
        <v>1</v>
      </c>
      <c r="Q17" s="12"/>
      <c r="R17" s="12">
        <v>1</v>
      </c>
      <c r="S17" s="12">
        <v>1</v>
      </c>
      <c r="T17" s="12"/>
      <c r="U17" s="65"/>
      <c r="V17" s="53"/>
      <c r="W17" s="12">
        <v>2</v>
      </c>
      <c r="X17" s="12">
        <v>1</v>
      </c>
      <c r="Y17" s="12">
        <v>1</v>
      </c>
      <c r="Z17" s="12">
        <v>1</v>
      </c>
      <c r="AA17" s="12">
        <v>2</v>
      </c>
      <c r="AB17" s="12">
        <v>1</v>
      </c>
      <c r="AC17" s="12">
        <v>2</v>
      </c>
      <c r="AD17" s="12">
        <v>1</v>
      </c>
      <c r="AE17" s="12">
        <v>2</v>
      </c>
      <c r="AF17" s="12">
        <v>1</v>
      </c>
      <c r="AG17" s="12">
        <v>1</v>
      </c>
      <c r="AH17" s="12">
        <v>1</v>
      </c>
      <c r="AI17" s="12">
        <v>1</v>
      </c>
      <c r="AJ17" s="12">
        <v>1</v>
      </c>
      <c r="AK17" s="12">
        <v>2</v>
      </c>
      <c r="AL17" s="12">
        <v>1</v>
      </c>
      <c r="AM17" s="12">
        <v>1</v>
      </c>
      <c r="AN17" s="12">
        <v>1</v>
      </c>
      <c r="AO17" s="12">
        <v>1</v>
      </c>
      <c r="AP17" s="12">
        <v>1</v>
      </c>
      <c r="AQ17" s="12">
        <v>1</v>
      </c>
      <c r="AR17" s="12">
        <v>2</v>
      </c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>
        <f t="shared" si="2"/>
        <v>40</v>
      </c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</row>
    <row r="18" spans="1:75" ht="12.75">
      <c r="A18" s="17" t="s">
        <v>90</v>
      </c>
      <c r="B18" s="86" t="s">
        <v>25</v>
      </c>
      <c r="C18" s="5" t="s">
        <v>18</v>
      </c>
      <c r="D18" s="12">
        <v>2</v>
      </c>
      <c r="E18" s="12">
        <v>2</v>
      </c>
      <c r="F18" s="12">
        <v>2</v>
      </c>
      <c r="G18" s="12">
        <v>2</v>
      </c>
      <c r="H18" s="12">
        <v>2</v>
      </c>
      <c r="I18" s="12">
        <v>2</v>
      </c>
      <c r="J18" s="12">
        <v>4</v>
      </c>
      <c r="K18" s="12">
        <v>4</v>
      </c>
      <c r="L18" s="12">
        <v>4</v>
      </c>
      <c r="M18" s="12">
        <v>4</v>
      </c>
      <c r="N18" s="12">
        <v>4</v>
      </c>
      <c r="O18" s="12">
        <v>0</v>
      </c>
      <c r="P18" s="12">
        <v>3</v>
      </c>
      <c r="Q18" s="12">
        <v>3</v>
      </c>
      <c r="R18" s="12">
        <v>3</v>
      </c>
      <c r="S18" s="12">
        <v>4</v>
      </c>
      <c r="T18" s="12">
        <v>3</v>
      </c>
      <c r="U18" s="65"/>
      <c r="V18" s="53"/>
      <c r="W18" s="12">
        <v>1</v>
      </c>
      <c r="X18" s="12">
        <v>1</v>
      </c>
      <c r="Y18" s="12">
        <v>1</v>
      </c>
      <c r="Z18" s="12">
        <v>1</v>
      </c>
      <c r="AA18" s="12">
        <v>1</v>
      </c>
      <c r="AB18" s="12">
        <v>1</v>
      </c>
      <c r="AC18" s="12">
        <v>2</v>
      </c>
      <c r="AD18" s="12">
        <v>2</v>
      </c>
      <c r="AE18" s="12">
        <v>2</v>
      </c>
      <c r="AF18" s="12">
        <v>2</v>
      </c>
      <c r="AG18" s="12">
        <v>2</v>
      </c>
      <c r="AH18" s="12">
        <v>2</v>
      </c>
      <c r="AI18" s="12">
        <v>3</v>
      </c>
      <c r="AJ18" s="12">
        <v>3</v>
      </c>
      <c r="AK18" s="12">
        <v>3</v>
      </c>
      <c r="AL18" s="12">
        <v>3</v>
      </c>
      <c r="AM18" s="12">
        <v>2</v>
      </c>
      <c r="AN18" s="12">
        <v>2</v>
      </c>
      <c r="AO18" s="12">
        <v>3</v>
      </c>
      <c r="AP18" s="12">
        <v>3</v>
      </c>
      <c r="AQ18" s="12">
        <v>2</v>
      </c>
      <c r="AR18" s="12">
        <v>2</v>
      </c>
      <c r="AS18" s="12">
        <v>0</v>
      </c>
      <c r="AT18" s="12">
        <v>0</v>
      </c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>
        <f t="shared" si="2"/>
        <v>92</v>
      </c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</row>
    <row r="19" spans="1:75" ht="12.75">
      <c r="A19" s="17"/>
      <c r="B19" s="86"/>
      <c r="C19" s="5" t="s">
        <v>19</v>
      </c>
      <c r="D19" s="12">
        <v>1</v>
      </c>
      <c r="E19" s="12">
        <v>1</v>
      </c>
      <c r="F19" s="12">
        <v>1</v>
      </c>
      <c r="G19" s="12">
        <v>1</v>
      </c>
      <c r="H19" s="12">
        <v>1</v>
      </c>
      <c r="I19" s="12">
        <v>1</v>
      </c>
      <c r="J19" s="12">
        <v>1</v>
      </c>
      <c r="K19" s="12">
        <v>2</v>
      </c>
      <c r="L19" s="12">
        <v>1</v>
      </c>
      <c r="M19" s="12">
        <v>1</v>
      </c>
      <c r="N19" s="12">
        <v>1</v>
      </c>
      <c r="O19" s="12">
        <v>2</v>
      </c>
      <c r="P19" s="12">
        <v>1</v>
      </c>
      <c r="Q19" s="12">
        <v>1</v>
      </c>
      <c r="R19" s="12">
        <v>1</v>
      </c>
      <c r="S19" s="12">
        <v>1</v>
      </c>
      <c r="T19" s="12">
        <v>1</v>
      </c>
      <c r="U19" s="65"/>
      <c r="V19" s="53"/>
      <c r="W19" s="12">
        <v>1</v>
      </c>
      <c r="X19" s="12">
        <v>1</v>
      </c>
      <c r="Y19" s="12">
        <v>1</v>
      </c>
      <c r="Z19" s="12">
        <v>1</v>
      </c>
      <c r="AA19" s="12">
        <v>1</v>
      </c>
      <c r="AB19" s="12">
        <v>1</v>
      </c>
      <c r="AC19" s="12">
        <v>1</v>
      </c>
      <c r="AD19" s="12">
        <v>1</v>
      </c>
      <c r="AE19" s="12"/>
      <c r="AF19" s="12">
        <v>1</v>
      </c>
      <c r="AG19" s="12">
        <v>1</v>
      </c>
      <c r="AH19" s="12"/>
      <c r="AI19" s="12">
        <v>1</v>
      </c>
      <c r="AJ19" s="12">
        <v>1</v>
      </c>
      <c r="AK19" s="12">
        <v>1</v>
      </c>
      <c r="AL19" s="12">
        <v>1</v>
      </c>
      <c r="AM19" s="12">
        <v>1</v>
      </c>
      <c r="AN19" s="12">
        <v>1</v>
      </c>
      <c r="AO19" s="12">
        <v>1</v>
      </c>
      <c r="AP19" s="12"/>
      <c r="AQ19" s="12">
        <v>1</v>
      </c>
      <c r="AR19" s="12">
        <v>1</v>
      </c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>
        <f t="shared" si="2"/>
        <v>38</v>
      </c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</row>
    <row r="20" spans="1:75" ht="12.75">
      <c r="A20" s="17" t="s">
        <v>91</v>
      </c>
      <c r="B20" s="86" t="s">
        <v>26</v>
      </c>
      <c r="C20" s="5" t="s">
        <v>18</v>
      </c>
      <c r="D20" s="12">
        <v>2</v>
      </c>
      <c r="E20" s="12">
        <v>2</v>
      </c>
      <c r="F20" s="12">
        <v>2</v>
      </c>
      <c r="G20" s="12">
        <v>2</v>
      </c>
      <c r="H20" s="12">
        <v>2</v>
      </c>
      <c r="I20" s="12">
        <v>2</v>
      </c>
      <c r="J20" s="12">
        <v>2</v>
      </c>
      <c r="K20" s="12">
        <v>2</v>
      </c>
      <c r="L20" s="12">
        <v>2</v>
      </c>
      <c r="M20" s="12">
        <v>2</v>
      </c>
      <c r="N20" s="12">
        <v>2</v>
      </c>
      <c r="O20" s="12">
        <v>0</v>
      </c>
      <c r="P20" s="12">
        <v>2</v>
      </c>
      <c r="Q20" s="12">
        <v>2</v>
      </c>
      <c r="R20" s="12">
        <v>2</v>
      </c>
      <c r="S20" s="12">
        <v>2</v>
      </c>
      <c r="T20" s="12">
        <v>2</v>
      </c>
      <c r="U20" s="65"/>
      <c r="V20" s="53"/>
      <c r="W20" s="12">
        <v>1</v>
      </c>
      <c r="X20" s="12">
        <v>1</v>
      </c>
      <c r="Y20" s="12">
        <v>1</v>
      </c>
      <c r="Z20" s="12">
        <v>1</v>
      </c>
      <c r="AA20" s="12">
        <v>1</v>
      </c>
      <c r="AB20" s="12">
        <v>1</v>
      </c>
      <c r="AC20" s="12">
        <v>2</v>
      </c>
      <c r="AD20" s="12">
        <v>2</v>
      </c>
      <c r="AE20" s="12">
        <v>2</v>
      </c>
      <c r="AF20" s="12">
        <v>2</v>
      </c>
      <c r="AG20" s="12">
        <v>2</v>
      </c>
      <c r="AH20" s="12">
        <v>2</v>
      </c>
      <c r="AI20" s="12">
        <v>3</v>
      </c>
      <c r="AJ20" s="12">
        <v>3</v>
      </c>
      <c r="AK20" s="12">
        <v>3</v>
      </c>
      <c r="AL20" s="12">
        <v>3</v>
      </c>
      <c r="AM20" s="12">
        <v>3</v>
      </c>
      <c r="AN20" s="12">
        <v>3</v>
      </c>
      <c r="AO20" s="12">
        <v>2</v>
      </c>
      <c r="AP20" s="12">
        <v>2</v>
      </c>
      <c r="AQ20" s="12">
        <v>2</v>
      </c>
      <c r="AR20" s="12">
        <v>2</v>
      </c>
      <c r="AS20" s="12">
        <v>0</v>
      </c>
      <c r="AT20" s="12">
        <v>0</v>
      </c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>
        <f t="shared" si="2"/>
        <v>76</v>
      </c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</row>
    <row r="21" spans="1:75" ht="12.75">
      <c r="A21" s="17"/>
      <c r="B21" s="86"/>
      <c r="C21" s="5" t="s">
        <v>19</v>
      </c>
      <c r="D21" s="12">
        <v>1</v>
      </c>
      <c r="E21" s="12">
        <v>1</v>
      </c>
      <c r="F21" s="12">
        <v>1</v>
      </c>
      <c r="G21" s="12">
        <v>1</v>
      </c>
      <c r="H21" s="12">
        <v>1</v>
      </c>
      <c r="I21" s="12">
        <v>1</v>
      </c>
      <c r="J21" s="12">
        <v>1</v>
      </c>
      <c r="K21" s="12">
        <v>1</v>
      </c>
      <c r="L21" s="12">
        <v>1</v>
      </c>
      <c r="M21" s="12">
        <v>1</v>
      </c>
      <c r="N21" s="12">
        <v>1</v>
      </c>
      <c r="O21" s="12">
        <v>1</v>
      </c>
      <c r="P21" s="12">
        <v>1</v>
      </c>
      <c r="Q21" s="12">
        <v>1</v>
      </c>
      <c r="R21" s="12">
        <v>1</v>
      </c>
      <c r="S21" s="12"/>
      <c r="T21" s="12">
        <v>1</v>
      </c>
      <c r="U21" s="65"/>
      <c r="V21" s="53"/>
      <c r="W21" s="12">
        <v>1</v>
      </c>
      <c r="X21" s="12">
        <v>1</v>
      </c>
      <c r="Y21" s="12">
        <v>1</v>
      </c>
      <c r="Z21" s="12">
        <v>1</v>
      </c>
      <c r="AA21" s="12">
        <v>1</v>
      </c>
      <c r="AB21" s="12">
        <v>1</v>
      </c>
      <c r="AC21" s="12">
        <v>1</v>
      </c>
      <c r="AD21" s="12">
        <v>1</v>
      </c>
      <c r="AE21" s="12">
        <v>1</v>
      </c>
      <c r="AF21" s="12">
        <v>1</v>
      </c>
      <c r="AG21" s="12">
        <v>1</v>
      </c>
      <c r="AH21" s="12">
        <v>1</v>
      </c>
      <c r="AI21" s="12">
        <v>1</v>
      </c>
      <c r="AJ21" s="12">
        <v>1</v>
      </c>
      <c r="AK21" s="12">
        <v>1</v>
      </c>
      <c r="AL21" s="12">
        <v>1</v>
      </c>
      <c r="AM21" s="12">
        <v>1</v>
      </c>
      <c r="AN21" s="12">
        <v>1</v>
      </c>
      <c r="AO21" s="12">
        <v>1</v>
      </c>
      <c r="AP21" s="12">
        <v>1</v>
      </c>
      <c r="AQ21" s="12">
        <v>1</v>
      </c>
      <c r="AR21" s="12">
        <v>1</v>
      </c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>
        <f t="shared" si="2"/>
        <v>38</v>
      </c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</row>
    <row r="22" spans="1:75" ht="12.75">
      <c r="A22" s="17" t="s">
        <v>92</v>
      </c>
      <c r="B22" s="86" t="s">
        <v>27</v>
      </c>
      <c r="C22" s="5" t="s">
        <v>18</v>
      </c>
      <c r="D22" s="12">
        <v>3</v>
      </c>
      <c r="E22" s="12">
        <v>3</v>
      </c>
      <c r="F22" s="12">
        <v>3</v>
      </c>
      <c r="G22" s="12">
        <v>3</v>
      </c>
      <c r="H22" s="12">
        <v>3</v>
      </c>
      <c r="I22" s="12">
        <v>3</v>
      </c>
      <c r="J22" s="12">
        <v>2</v>
      </c>
      <c r="K22" s="12">
        <v>2</v>
      </c>
      <c r="L22" s="12">
        <v>2</v>
      </c>
      <c r="M22" s="12">
        <v>2</v>
      </c>
      <c r="N22" s="12">
        <v>3</v>
      </c>
      <c r="O22" s="12">
        <v>0</v>
      </c>
      <c r="P22" s="12">
        <v>4</v>
      </c>
      <c r="Q22" s="12">
        <v>4</v>
      </c>
      <c r="R22" s="12">
        <v>4</v>
      </c>
      <c r="S22" s="12">
        <v>3</v>
      </c>
      <c r="T22" s="12">
        <v>4</v>
      </c>
      <c r="U22" s="65"/>
      <c r="V22" s="53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>
        <f>SUM(D22:T22)</f>
        <v>48</v>
      </c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</row>
    <row r="23" spans="1:75" ht="12.75">
      <c r="A23" s="17"/>
      <c r="B23" s="86"/>
      <c r="C23" s="5" t="s">
        <v>19</v>
      </c>
      <c r="D23" s="12">
        <v>2</v>
      </c>
      <c r="E23" s="12">
        <v>2</v>
      </c>
      <c r="F23" s="12">
        <v>3</v>
      </c>
      <c r="G23" s="12">
        <v>2</v>
      </c>
      <c r="H23" s="12">
        <v>3</v>
      </c>
      <c r="I23" s="12">
        <v>3</v>
      </c>
      <c r="J23" s="12">
        <v>3</v>
      </c>
      <c r="K23" s="12">
        <v>3</v>
      </c>
      <c r="L23" s="12">
        <v>3</v>
      </c>
      <c r="M23" s="12">
        <v>3</v>
      </c>
      <c r="N23" s="12">
        <v>3</v>
      </c>
      <c r="O23" s="12">
        <v>3</v>
      </c>
      <c r="P23" s="12">
        <v>3</v>
      </c>
      <c r="Q23" s="12">
        <v>3</v>
      </c>
      <c r="R23" s="12">
        <v>3</v>
      </c>
      <c r="S23" s="12">
        <v>3</v>
      </c>
      <c r="T23" s="12">
        <v>3</v>
      </c>
      <c r="U23" s="65"/>
      <c r="V23" s="53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>
        <f t="shared" si="2"/>
        <v>48</v>
      </c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</row>
    <row r="24" spans="1:75" ht="12.75">
      <c r="A24" s="17" t="s">
        <v>93</v>
      </c>
      <c r="B24" s="86" t="s">
        <v>28</v>
      </c>
      <c r="C24" s="5" t="s">
        <v>18</v>
      </c>
      <c r="D24" s="12">
        <v>2</v>
      </c>
      <c r="E24" s="12">
        <v>2</v>
      </c>
      <c r="F24" s="12">
        <v>2</v>
      </c>
      <c r="G24" s="12">
        <v>2</v>
      </c>
      <c r="H24" s="12">
        <v>2</v>
      </c>
      <c r="I24" s="12">
        <v>2</v>
      </c>
      <c r="J24" s="12">
        <v>2</v>
      </c>
      <c r="K24" s="12">
        <v>2</v>
      </c>
      <c r="L24" s="12">
        <v>2</v>
      </c>
      <c r="M24" s="12">
        <v>2</v>
      </c>
      <c r="N24" s="12">
        <v>2</v>
      </c>
      <c r="O24" s="12">
        <v>0</v>
      </c>
      <c r="P24" s="12">
        <v>2</v>
      </c>
      <c r="Q24" s="12">
        <v>2</v>
      </c>
      <c r="R24" s="12">
        <v>2</v>
      </c>
      <c r="S24" s="12">
        <v>2</v>
      </c>
      <c r="T24" s="12">
        <v>2</v>
      </c>
      <c r="U24" s="65"/>
      <c r="V24" s="53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>
        <f t="shared" si="2"/>
        <v>32</v>
      </c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</row>
    <row r="25" spans="1:75" ht="12.75">
      <c r="A25" s="17"/>
      <c r="B25" s="86"/>
      <c r="C25" s="5" t="s">
        <v>19</v>
      </c>
      <c r="D25" s="12">
        <v>1</v>
      </c>
      <c r="E25" s="12">
        <v>1</v>
      </c>
      <c r="F25" s="12">
        <v>1</v>
      </c>
      <c r="G25" s="12">
        <v>1</v>
      </c>
      <c r="H25" s="12">
        <v>1</v>
      </c>
      <c r="I25" s="12">
        <v>1</v>
      </c>
      <c r="J25" s="12">
        <v>1</v>
      </c>
      <c r="K25" s="12">
        <v>1</v>
      </c>
      <c r="L25" s="12">
        <v>1</v>
      </c>
      <c r="M25" s="12"/>
      <c r="N25" s="12">
        <v>1</v>
      </c>
      <c r="O25" s="12">
        <v>1</v>
      </c>
      <c r="P25" s="12">
        <v>1</v>
      </c>
      <c r="Q25" s="12">
        <v>1</v>
      </c>
      <c r="R25" s="12">
        <v>1</v>
      </c>
      <c r="S25" s="12">
        <v>1</v>
      </c>
      <c r="T25" s="12">
        <v>1</v>
      </c>
      <c r="U25" s="65"/>
      <c r="V25" s="53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>
        <f t="shared" si="2"/>
        <v>16</v>
      </c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</row>
    <row r="26" spans="1:75" ht="12.75">
      <c r="A26" s="17" t="s">
        <v>75</v>
      </c>
      <c r="B26" s="100" t="s">
        <v>76</v>
      </c>
      <c r="C26" s="5" t="s">
        <v>18</v>
      </c>
      <c r="D26" s="12">
        <v>1</v>
      </c>
      <c r="E26" s="12">
        <v>1</v>
      </c>
      <c r="F26" s="12">
        <v>1</v>
      </c>
      <c r="G26" s="12">
        <v>1</v>
      </c>
      <c r="H26" s="12">
        <v>1</v>
      </c>
      <c r="I26" s="12">
        <v>1</v>
      </c>
      <c r="J26" s="12">
        <v>1</v>
      </c>
      <c r="K26" s="12">
        <v>1</v>
      </c>
      <c r="L26" s="12">
        <v>1</v>
      </c>
      <c r="M26" s="12">
        <v>1</v>
      </c>
      <c r="N26" s="12">
        <v>1</v>
      </c>
      <c r="O26" s="12">
        <v>0</v>
      </c>
      <c r="P26" s="12">
        <v>1</v>
      </c>
      <c r="Q26" s="12">
        <v>1</v>
      </c>
      <c r="R26" s="12">
        <v>1</v>
      </c>
      <c r="S26" s="12">
        <v>1</v>
      </c>
      <c r="T26" s="12">
        <v>1</v>
      </c>
      <c r="U26" s="65"/>
      <c r="V26" s="53"/>
      <c r="W26" s="12">
        <v>1</v>
      </c>
      <c r="X26" s="12">
        <v>1</v>
      </c>
      <c r="Y26" s="12">
        <v>1</v>
      </c>
      <c r="Z26" s="12">
        <v>1</v>
      </c>
      <c r="AA26" s="12">
        <v>1</v>
      </c>
      <c r="AB26" s="12">
        <v>1</v>
      </c>
      <c r="AC26" s="12">
        <v>1</v>
      </c>
      <c r="AD26" s="12">
        <v>1</v>
      </c>
      <c r="AE26" s="12">
        <v>1</v>
      </c>
      <c r="AF26" s="12">
        <v>1</v>
      </c>
      <c r="AG26" s="12">
        <v>1</v>
      </c>
      <c r="AH26" s="12">
        <v>1</v>
      </c>
      <c r="AI26" s="12">
        <v>1</v>
      </c>
      <c r="AJ26" s="12">
        <v>1</v>
      </c>
      <c r="AK26" s="12">
        <v>1</v>
      </c>
      <c r="AL26" s="12">
        <v>1</v>
      </c>
      <c r="AM26" s="12">
        <v>1</v>
      </c>
      <c r="AN26" s="12">
        <v>1</v>
      </c>
      <c r="AO26" s="12">
        <v>1</v>
      </c>
      <c r="AP26" s="12">
        <v>1</v>
      </c>
      <c r="AQ26" s="12">
        <v>1</v>
      </c>
      <c r="AR26" s="12">
        <v>1</v>
      </c>
      <c r="AS26" s="12">
        <v>0</v>
      </c>
      <c r="AT26" s="12">
        <v>0</v>
      </c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>
        <f>SUM(D26:AT26)</f>
        <v>38</v>
      </c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</row>
    <row r="27" spans="1:75" ht="12.75">
      <c r="A27" s="17"/>
      <c r="B27" s="101"/>
      <c r="C27" s="5" t="s">
        <v>19</v>
      </c>
      <c r="D27" s="12"/>
      <c r="E27" s="12"/>
      <c r="F27" s="12">
        <v>1</v>
      </c>
      <c r="G27" s="12"/>
      <c r="H27" s="12"/>
      <c r="I27" s="12"/>
      <c r="J27" s="12">
        <v>1</v>
      </c>
      <c r="K27" s="12"/>
      <c r="L27" s="12"/>
      <c r="M27" s="12"/>
      <c r="N27" s="12"/>
      <c r="O27" s="12">
        <v>1</v>
      </c>
      <c r="P27" s="12"/>
      <c r="Q27" s="12">
        <v>1</v>
      </c>
      <c r="R27" s="12"/>
      <c r="S27" s="12"/>
      <c r="T27" s="12">
        <v>1</v>
      </c>
      <c r="U27" s="65"/>
      <c r="V27" s="53"/>
      <c r="W27" s="12"/>
      <c r="X27" s="12"/>
      <c r="Y27" s="12"/>
      <c r="Z27" s="12">
        <v>1</v>
      </c>
      <c r="AA27" s="12"/>
      <c r="AB27" s="12"/>
      <c r="AC27" s="12"/>
      <c r="AD27" s="12">
        <v>1</v>
      </c>
      <c r="AE27" s="12"/>
      <c r="AF27" s="12"/>
      <c r="AG27" s="12"/>
      <c r="AH27" s="12">
        <v>1</v>
      </c>
      <c r="AI27" s="12"/>
      <c r="AJ27" s="12"/>
      <c r="AK27" s="12"/>
      <c r="AL27" s="12">
        <v>1</v>
      </c>
      <c r="AM27" s="12"/>
      <c r="AN27" s="12"/>
      <c r="AO27" s="12"/>
      <c r="AP27" s="12"/>
      <c r="AQ27" s="12">
        <v>1</v>
      </c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>
        <f>SUM(D27:AT27)</f>
        <v>10</v>
      </c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</row>
    <row r="28" spans="1:75" ht="12.75">
      <c r="A28" s="17" t="s">
        <v>94</v>
      </c>
      <c r="B28" s="100" t="s">
        <v>77</v>
      </c>
      <c r="C28" s="5" t="s">
        <v>18</v>
      </c>
      <c r="D28" s="12">
        <v>1</v>
      </c>
      <c r="E28" s="12">
        <v>1</v>
      </c>
      <c r="F28" s="12">
        <v>1</v>
      </c>
      <c r="G28" s="12">
        <v>1</v>
      </c>
      <c r="H28" s="12">
        <v>1</v>
      </c>
      <c r="I28" s="12">
        <v>1</v>
      </c>
      <c r="J28" s="12">
        <v>1</v>
      </c>
      <c r="K28" s="12">
        <v>1</v>
      </c>
      <c r="L28" s="12">
        <v>1</v>
      </c>
      <c r="M28" s="12">
        <v>1</v>
      </c>
      <c r="N28" s="12">
        <v>1</v>
      </c>
      <c r="O28" s="12">
        <v>0</v>
      </c>
      <c r="P28" s="12">
        <v>1</v>
      </c>
      <c r="Q28" s="12">
        <v>1</v>
      </c>
      <c r="R28" s="12">
        <v>1</v>
      </c>
      <c r="S28" s="12">
        <v>1</v>
      </c>
      <c r="T28" s="12">
        <v>1</v>
      </c>
      <c r="U28" s="65"/>
      <c r="V28" s="53"/>
      <c r="W28" s="12">
        <v>1</v>
      </c>
      <c r="X28" s="12">
        <v>1</v>
      </c>
      <c r="Y28" s="12">
        <v>1</v>
      </c>
      <c r="Z28" s="12">
        <v>1</v>
      </c>
      <c r="AA28" s="12">
        <v>1</v>
      </c>
      <c r="AB28" s="12">
        <v>1</v>
      </c>
      <c r="AC28" s="12">
        <v>1</v>
      </c>
      <c r="AD28" s="12">
        <v>1</v>
      </c>
      <c r="AE28" s="12">
        <v>1</v>
      </c>
      <c r="AF28" s="12">
        <v>1</v>
      </c>
      <c r="AG28" s="12">
        <v>1</v>
      </c>
      <c r="AH28" s="12">
        <v>1</v>
      </c>
      <c r="AI28" s="12">
        <v>1</v>
      </c>
      <c r="AJ28" s="12">
        <v>1</v>
      </c>
      <c r="AK28" s="12">
        <v>1</v>
      </c>
      <c r="AL28" s="12">
        <v>1</v>
      </c>
      <c r="AM28" s="12">
        <v>1</v>
      </c>
      <c r="AN28" s="12">
        <v>1</v>
      </c>
      <c r="AO28" s="12">
        <v>1</v>
      </c>
      <c r="AP28" s="12">
        <v>1</v>
      </c>
      <c r="AQ28" s="12">
        <v>2</v>
      </c>
      <c r="AR28" s="12">
        <v>2</v>
      </c>
      <c r="AS28" s="12">
        <v>0</v>
      </c>
      <c r="AT28" s="12">
        <v>0</v>
      </c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>
        <f>SUM(D28:AT28)</f>
        <v>40</v>
      </c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</row>
    <row r="29" spans="1:75" ht="12.75">
      <c r="A29" s="17"/>
      <c r="B29" s="101"/>
      <c r="C29" s="5" t="s">
        <v>19</v>
      </c>
      <c r="D29" s="12">
        <v>1</v>
      </c>
      <c r="E29" s="12"/>
      <c r="F29" s="12">
        <v>1</v>
      </c>
      <c r="G29" s="12">
        <v>1</v>
      </c>
      <c r="H29" s="12"/>
      <c r="I29" s="12">
        <v>1</v>
      </c>
      <c r="J29" s="12">
        <v>1</v>
      </c>
      <c r="K29" s="12"/>
      <c r="L29" s="12">
        <v>1</v>
      </c>
      <c r="M29" s="12"/>
      <c r="N29" s="12">
        <v>1</v>
      </c>
      <c r="O29" s="12"/>
      <c r="P29" s="12">
        <v>1</v>
      </c>
      <c r="Q29" s="12"/>
      <c r="R29" s="12">
        <v>1</v>
      </c>
      <c r="S29" s="12">
        <v>1</v>
      </c>
      <c r="T29" s="12"/>
      <c r="U29" s="65"/>
      <c r="V29" s="53"/>
      <c r="W29" s="12">
        <v>1</v>
      </c>
      <c r="X29" s="12"/>
      <c r="Y29" s="12"/>
      <c r="Z29" s="12">
        <v>1</v>
      </c>
      <c r="AA29" s="12"/>
      <c r="AB29" s="12">
        <v>1</v>
      </c>
      <c r="AC29" s="12"/>
      <c r="AD29" s="12">
        <v>1</v>
      </c>
      <c r="AE29" s="12"/>
      <c r="AF29" s="12"/>
      <c r="AG29" s="12">
        <v>1</v>
      </c>
      <c r="AH29" s="12"/>
      <c r="AI29" s="12">
        <v>1</v>
      </c>
      <c r="AJ29" s="12"/>
      <c r="AK29" s="12"/>
      <c r="AL29" s="12">
        <v>1</v>
      </c>
      <c r="AM29" s="12"/>
      <c r="AN29" s="12">
        <v>1</v>
      </c>
      <c r="AO29" s="12"/>
      <c r="AP29" s="12">
        <v>1</v>
      </c>
      <c r="AQ29" s="12"/>
      <c r="AR29" s="12">
        <v>1</v>
      </c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>
        <f>SUM(D29:AT29)</f>
        <v>20</v>
      </c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</row>
    <row r="30" spans="1:75" ht="12.75">
      <c r="A30" s="17"/>
      <c r="B30" s="18"/>
      <c r="C30" s="7" t="s">
        <v>18</v>
      </c>
      <c r="D30" s="20">
        <f aca="true" t="shared" si="8" ref="D30:T30">D32+D34+D36</f>
        <v>7</v>
      </c>
      <c r="E30" s="20">
        <f t="shared" si="8"/>
        <v>7</v>
      </c>
      <c r="F30" s="20">
        <f t="shared" si="8"/>
        <v>7</v>
      </c>
      <c r="G30" s="20">
        <f t="shared" si="8"/>
        <v>7</v>
      </c>
      <c r="H30" s="20">
        <f t="shared" si="8"/>
        <v>7</v>
      </c>
      <c r="I30" s="20">
        <f t="shared" si="8"/>
        <v>7</v>
      </c>
      <c r="J30" s="20">
        <f t="shared" si="8"/>
        <v>8</v>
      </c>
      <c r="K30" s="20">
        <f t="shared" si="8"/>
        <v>8</v>
      </c>
      <c r="L30" s="20">
        <f t="shared" si="8"/>
        <v>8</v>
      </c>
      <c r="M30" s="20">
        <f t="shared" si="8"/>
        <v>8</v>
      </c>
      <c r="N30" s="20">
        <f t="shared" si="8"/>
        <v>8</v>
      </c>
      <c r="O30" s="20">
        <f t="shared" si="8"/>
        <v>0</v>
      </c>
      <c r="P30" s="20">
        <f t="shared" si="8"/>
        <v>8</v>
      </c>
      <c r="Q30" s="20">
        <f t="shared" si="8"/>
        <v>8</v>
      </c>
      <c r="R30" s="20">
        <f t="shared" si="8"/>
        <v>8</v>
      </c>
      <c r="S30" s="20">
        <f t="shared" si="8"/>
        <v>8</v>
      </c>
      <c r="T30" s="20">
        <f t="shared" si="8"/>
        <v>6</v>
      </c>
      <c r="U30" s="66"/>
      <c r="V30" s="54"/>
      <c r="W30" s="20">
        <f aca="true" t="shared" si="9" ref="W30:AD31">W32+W34+W36</f>
        <v>8</v>
      </c>
      <c r="X30" s="20">
        <f t="shared" si="9"/>
        <v>8</v>
      </c>
      <c r="Y30" s="20">
        <f t="shared" si="9"/>
        <v>8</v>
      </c>
      <c r="Z30" s="20">
        <f t="shared" si="9"/>
        <v>8</v>
      </c>
      <c r="AA30" s="20">
        <f t="shared" si="9"/>
        <v>7</v>
      </c>
      <c r="AB30" s="20">
        <f t="shared" si="9"/>
        <v>7</v>
      </c>
      <c r="AC30" s="20">
        <f t="shared" si="9"/>
        <v>8</v>
      </c>
      <c r="AD30" s="20">
        <f t="shared" si="9"/>
        <v>8</v>
      </c>
      <c r="AE30" s="49">
        <v>8</v>
      </c>
      <c r="AF30" s="20">
        <f aca="true" t="shared" si="10" ref="AF30:AS30">AF32+AF34+AF36</f>
        <v>8</v>
      </c>
      <c r="AG30" s="20">
        <f t="shared" si="10"/>
        <v>8</v>
      </c>
      <c r="AH30" s="20">
        <f t="shared" si="10"/>
        <v>8</v>
      </c>
      <c r="AI30" s="20">
        <f t="shared" si="10"/>
        <v>8</v>
      </c>
      <c r="AJ30" s="20">
        <f t="shared" si="10"/>
        <v>8</v>
      </c>
      <c r="AK30" s="20">
        <f t="shared" si="10"/>
        <v>8</v>
      </c>
      <c r="AL30" s="20">
        <f t="shared" si="10"/>
        <v>8</v>
      </c>
      <c r="AM30" s="20">
        <f t="shared" si="10"/>
        <v>8</v>
      </c>
      <c r="AN30" s="20">
        <f t="shared" si="10"/>
        <v>8</v>
      </c>
      <c r="AO30" s="20">
        <f>AO32+AO34+AO36</f>
        <v>9</v>
      </c>
      <c r="AP30" s="20">
        <f t="shared" si="10"/>
        <v>9</v>
      </c>
      <c r="AQ30" s="20">
        <f t="shared" si="10"/>
        <v>8</v>
      </c>
      <c r="AR30" s="20">
        <f t="shared" si="10"/>
        <v>8</v>
      </c>
      <c r="AS30" s="20">
        <f t="shared" si="10"/>
        <v>0</v>
      </c>
      <c r="AT30" s="49">
        <v>0</v>
      </c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>
        <f t="shared" si="2"/>
        <v>296</v>
      </c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</row>
    <row r="31" spans="1:75" ht="17.25">
      <c r="A31" s="15" t="s">
        <v>95</v>
      </c>
      <c r="B31" s="42" t="s">
        <v>96</v>
      </c>
      <c r="C31" s="7" t="s">
        <v>19</v>
      </c>
      <c r="D31" s="21">
        <f aca="true" t="shared" si="11" ref="D31:T31">D33+D35+D37</f>
        <v>4</v>
      </c>
      <c r="E31" s="21">
        <f t="shared" si="11"/>
        <v>4</v>
      </c>
      <c r="F31" s="21">
        <f t="shared" si="11"/>
        <v>4</v>
      </c>
      <c r="G31" s="21">
        <f t="shared" si="11"/>
        <v>4</v>
      </c>
      <c r="H31" s="21">
        <f t="shared" si="11"/>
        <v>3</v>
      </c>
      <c r="I31" s="21">
        <f t="shared" si="11"/>
        <v>4</v>
      </c>
      <c r="J31" s="21">
        <f t="shared" si="11"/>
        <v>4</v>
      </c>
      <c r="K31" s="21">
        <f t="shared" si="11"/>
        <v>3</v>
      </c>
      <c r="L31" s="21">
        <f t="shared" si="11"/>
        <v>3</v>
      </c>
      <c r="M31" s="21">
        <f t="shared" si="11"/>
        <v>4</v>
      </c>
      <c r="N31" s="21">
        <f t="shared" si="11"/>
        <v>5</v>
      </c>
      <c r="O31" s="21">
        <f t="shared" si="11"/>
        <v>4</v>
      </c>
      <c r="P31" s="21">
        <f t="shared" si="11"/>
        <v>3</v>
      </c>
      <c r="Q31" s="21">
        <f t="shared" si="11"/>
        <v>6</v>
      </c>
      <c r="R31" s="21">
        <f t="shared" si="11"/>
        <v>4</v>
      </c>
      <c r="S31" s="21">
        <f t="shared" si="11"/>
        <v>4</v>
      </c>
      <c r="T31" s="21">
        <f t="shared" si="11"/>
        <v>4</v>
      </c>
      <c r="U31" s="66"/>
      <c r="V31" s="54"/>
      <c r="W31" s="21">
        <f t="shared" si="9"/>
        <v>4</v>
      </c>
      <c r="X31" s="21">
        <f t="shared" si="9"/>
        <v>4</v>
      </c>
      <c r="Y31" s="21">
        <f t="shared" si="9"/>
        <v>4</v>
      </c>
      <c r="Z31" s="21">
        <f t="shared" si="9"/>
        <v>2</v>
      </c>
      <c r="AA31" s="21">
        <f t="shared" si="9"/>
        <v>4</v>
      </c>
      <c r="AB31" s="21">
        <f t="shared" si="9"/>
        <v>5</v>
      </c>
      <c r="AC31" s="21">
        <f t="shared" si="9"/>
        <v>4</v>
      </c>
      <c r="AD31" s="21">
        <f t="shared" si="9"/>
        <v>5</v>
      </c>
      <c r="AE31" s="76">
        <v>6</v>
      </c>
      <c r="AF31" s="21">
        <f aca="true" t="shared" si="12" ref="AF31:AS31">AF33+AF35+AF37</f>
        <v>2</v>
      </c>
      <c r="AG31" s="21">
        <f t="shared" si="12"/>
        <v>5</v>
      </c>
      <c r="AH31" s="21">
        <f t="shared" si="12"/>
        <v>4</v>
      </c>
      <c r="AI31" s="21">
        <v>2</v>
      </c>
      <c r="AJ31" s="21">
        <f t="shared" si="12"/>
        <v>4</v>
      </c>
      <c r="AK31" s="21">
        <f t="shared" si="12"/>
        <v>5</v>
      </c>
      <c r="AL31" s="21">
        <f t="shared" si="12"/>
        <v>2</v>
      </c>
      <c r="AM31" s="21">
        <f t="shared" si="12"/>
        <v>5</v>
      </c>
      <c r="AN31" s="21">
        <f t="shared" si="12"/>
        <v>4</v>
      </c>
      <c r="AO31" s="21">
        <f t="shared" si="12"/>
        <v>4</v>
      </c>
      <c r="AP31" s="21">
        <f t="shared" si="12"/>
        <v>5</v>
      </c>
      <c r="AQ31" s="21">
        <f t="shared" si="12"/>
        <v>3</v>
      </c>
      <c r="AR31" s="21">
        <f t="shared" si="12"/>
        <v>4</v>
      </c>
      <c r="AS31" s="21">
        <f t="shared" si="12"/>
        <v>0</v>
      </c>
      <c r="AT31" s="76">
        <v>0</v>
      </c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>
        <f t="shared" si="2"/>
        <v>154</v>
      </c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</row>
    <row r="32" spans="1:75" ht="12.75">
      <c r="A32" s="22" t="s">
        <v>97</v>
      </c>
      <c r="B32" s="86" t="s">
        <v>29</v>
      </c>
      <c r="C32" s="5" t="s">
        <v>18</v>
      </c>
      <c r="D32" s="12">
        <v>4</v>
      </c>
      <c r="E32" s="12">
        <v>4</v>
      </c>
      <c r="F32" s="12">
        <v>4</v>
      </c>
      <c r="G32" s="12">
        <v>4</v>
      </c>
      <c r="H32" s="12">
        <v>4</v>
      </c>
      <c r="I32" s="12">
        <v>4</v>
      </c>
      <c r="J32" s="12">
        <v>4</v>
      </c>
      <c r="K32" s="12">
        <v>4</v>
      </c>
      <c r="L32" s="12">
        <v>4</v>
      </c>
      <c r="M32" s="12">
        <v>4</v>
      </c>
      <c r="N32" s="12">
        <v>4</v>
      </c>
      <c r="O32" s="12">
        <v>0</v>
      </c>
      <c r="P32" s="12">
        <v>4</v>
      </c>
      <c r="Q32" s="12">
        <v>4</v>
      </c>
      <c r="R32" s="12">
        <v>4</v>
      </c>
      <c r="S32" s="12">
        <v>4</v>
      </c>
      <c r="T32" s="12">
        <v>4</v>
      </c>
      <c r="U32" s="65"/>
      <c r="V32" s="53"/>
      <c r="W32" s="12">
        <v>4</v>
      </c>
      <c r="X32" s="12">
        <v>4</v>
      </c>
      <c r="Y32" s="12">
        <v>4</v>
      </c>
      <c r="Z32" s="12">
        <v>4</v>
      </c>
      <c r="AA32" s="12">
        <v>3</v>
      </c>
      <c r="AB32" s="12">
        <v>3</v>
      </c>
      <c r="AC32" s="12">
        <v>4</v>
      </c>
      <c r="AD32" s="12">
        <v>4</v>
      </c>
      <c r="AE32" s="12">
        <v>4</v>
      </c>
      <c r="AF32" s="12">
        <v>4</v>
      </c>
      <c r="AG32" s="12">
        <v>4</v>
      </c>
      <c r="AH32" s="12">
        <v>4</v>
      </c>
      <c r="AI32" s="12">
        <v>4</v>
      </c>
      <c r="AJ32" s="12">
        <v>4</v>
      </c>
      <c r="AK32" s="12">
        <v>4</v>
      </c>
      <c r="AL32" s="12">
        <v>4</v>
      </c>
      <c r="AM32" s="12">
        <v>4</v>
      </c>
      <c r="AN32" s="12">
        <v>4</v>
      </c>
      <c r="AO32" s="12">
        <v>5</v>
      </c>
      <c r="AP32" s="12">
        <v>5</v>
      </c>
      <c r="AQ32" s="12">
        <v>4</v>
      </c>
      <c r="AR32" s="12">
        <v>4</v>
      </c>
      <c r="AS32" s="12">
        <v>0</v>
      </c>
      <c r="AT32" s="12">
        <v>0</v>
      </c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>
        <f t="shared" si="2"/>
        <v>152</v>
      </c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</row>
    <row r="33" spans="1:75" ht="12.75">
      <c r="A33" s="23"/>
      <c r="B33" s="86"/>
      <c r="C33" s="5" t="s">
        <v>19</v>
      </c>
      <c r="D33" s="12">
        <v>2</v>
      </c>
      <c r="E33" s="12">
        <v>2</v>
      </c>
      <c r="F33" s="12">
        <v>2</v>
      </c>
      <c r="G33" s="12">
        <v>2</v>
      </c>
      <c r="H33" s="12">
        <v>2</v>
      </c>
      <c r="I33" s="12">
        <v>2</v>
      </c>
      <c r="J33" s="12">
        <v>2</v>
      </c>
      <c r="K33" s="12">
        <v>2</v>
      </c>
      <c r="L33" s="12">
        <v>2</v>
      </c>
      <c r="M33" s="12">
        <v>2</v>
      </c>
      <c r="N33" s="12">
        <v>2</v>
      </c>
      <c r="O33" s="12">
        <v>1</v>
      </c>
      <c r="P33" s="12">
        <v>2</v>
      </c>
      <c r="Q33" s="12">
        <v>2</v>
      </c>
      <c r="R33" s="12">
        <v>2</v>
      </c>
      <c r="S33" s="12">
        <v>2</v>
      </c>
      <c r="T33" s="12">
        <v>1</v>
      </c>
      <c r="U33" s="65"/>
      <c r="V33" s="53"/>
      <c r="W33" s="12">
        <v>2</v>
      </c>
      <c r="X33" s="12">
        <v>1</v>
      </c>
      <c r="Y33" s="12">
        <v>2</v>
      </c>
      <c r="Z33" s="12"/>
      <c r="AA33" s="12">
        <v>2</v>
      </c>
      <c r="AB33" s="12">
        <v>2</v>
      </c>
      <c r="AC33" s="12">
        <v>2</v>
      </c>
      <c r="AD33" s="12">
        <v>2</v>
      </c>
      <c r="AE33" s="12">
        <v>2</v>
      </c>
      <c r="AF33" s="12">
        <v>1</v>
      </c>
      <c r="AG33" s="12">
        <v>2</v>
      </c>
      <c r="AH33" s="12">
        <v>2</v>
      </c>
      <c r="AI33" s="12">
        <v>1</v>
      </c>
      <c r="AJ33" s="12">
        <v>2</v>
      </c>
      <c r="AK33" s="12">
        <v>2</v>
      </c>
      <c r="AL33" s="12">
        <v>1</v>
      </c>
      <c r="AM33" s="12">
        <v>2</v>
      </c>
      <c r="AN33" s="12">
        <v>2</v>
      </c>
      <c r="AO33" s="12">
        <v>1</v>
      </c>
      <c r="AP33" s="12">
        <v>2</v>
      </c>
      <c r="AQ33" s="12">
        <v>1</v>
      </c>
      <c r="AR33" s="12">
        <v>2</v>
      </c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>
        <f t="shared" si="2"/>
        <v>68</v>
      </c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</row>
    <row r="34" spans="1:75" ht="12.75">
      <c r="A34" s="102" t="s">
        <v>98</v>
      </c>
      <c r="B34" s="86" t="s">
        <v>30</v>
      </c>
      <c r="C34" s="5" t="s">
        <v>18</v>
      </c>
      <c r="D34" s="12">
        <v>2</v>
      </c>
      <c r="E34" s="12">
        <v>2</v>
      </c>
      <c r="F34" s="12">
        <v>2</v>
      </c>
      <c r="G34" s="12">
        <v>2</v>
      </c>
      <c r="H34" s="12">
        <v>2</v>
      </c>
      <c r="I34" s="12">
        <v>2</v>
      </c>
      <c r="J34" s="12">
        <v>2</v>
      </c>
      <c r="K34" s="12">
        <v>2</v>
      </c>
      <c r="L34" s="12">
        <v>2</v>
      </c>
      <c r="M34" s="12">
        <v>2</v>
      </c>
      <c r="N34" s="12">
        <v>2</v>
      </c>
      <c r="O34" s="12">
        <v>0</v>
      </c>
      <c r="P34" s="12">
        <v>2</v>
      </c>
      <c r="Q34" s="12">
        <v>2</v>
      </c>
      <c r="R34" s="12">
        <v>2</v>
      </c>
      <c r="S34" s="12">
        <v>2</v>
      </c>
      <c r="T34" s="12">
        <v>2</v>
      </c>
      <c r="U34" s="65"/>
      <c r="V34" s="53"/>
      <c r="W34" s="12">
        <v>3</v>
      </c>
      <c r="X34" s="12">
        <v>3</v>
      </c>
      <c r="Y34" s="12">
        <v>3</v>
      </c>
      <c r="Z34" s="12">
        <v>3</v>
      </c>
      <c r="AA34" s="12">
        <v>3</v>
      </c>
      <c r="AB34" s="12">
        <v>3</v>
      </c>
      <c r="AC34" s="12">
        <v>3</v>
      </c>
      <c r="AD34" s="12">
        <v>3</v>
      </c>
      <c r="AE34" s="12">
        <v>3</v>
      </c>
      <c r="AF34" s="12">
        <v>3</v>
      </c>
      <c r="AG34" s="12">
        <v>3</v>
      </c>
      <c r="AH34" s="12">
        <v>3</v>
      </c>
      <c r="AI34" s="12">
        <v>3</v>
      </c>
      <c r="AJ34" s="12">
        <v>3</v>
      </c>
      <c r="AK34" s="12">
        <v>3</v>
      </c>
      <c r="AL34" s="12">
        <v>3</v>
      </c>
      <c r="AM34" s="12">
        <v>3</v>
      </c>
      <c r="AN34" s="12">
        <v>3</v>
      </c>
      <c r="AO34" s="12">
        <v>3</v>
      </c>
      <c r="AP34" s="12">
        <v>3</v>
      </c>
      <c r="AQ34" s="12">
        <v>3</v>
      </c>
      <c r="AR34" s="12">
        <v>3</v>
      </c>
      <c r="AS34" s="12">
        <v>0</v>
      </c>
      <c r="AT34" s="12">
        <v>0</v>
      </c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>
        <f t="shared" si="2"/>
        <v>98</v>
      </c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</row>
    <row r="35" spans="1:75" ht="12.75">
      <c r="A35" s="103"/>
      <c r="B35" s="86"/>
      <c r="C35" s="5" t="s">
        <v>19</v>
      </c>
      <c r="D35" s="12">
        <v>1</v>
      </c>
      <c r="E35" s="12">
        <v>1</v>
      </c>
      <c r="F35" s="12">
        <v>1</v>
      </c>
      <c r="G35" s="12">
        <v>1</v>
      </c>
      <c r="H35" s="12">
        <v>1</v>
      </c>
      <c r="I35" s="12">
        <v>1</v>
      </c>
      <c r="J35" s="12">
        <v>1</v>
      </c>
      <c r="K35" s="12">
        <v>1</v>
      </c>
      <c r="L35" s="12">
        <v>1</v>
      </c>
      <c r="M35" s="12">
        <v>1</v>
      </c>
      <c r="N35" s="12">
        <v>1</v>
      </c>
      <c r="O35" s="12">
        <v>1</v>
      </c>
      <c r="P35" s="12">
        <v>1</v>
      </c>
      <c r="Q35" s="12">
        <v>1</v>
      </c>
      <c r="R35" s="12">
        <v>1</v>
      </c>
      <c r="S35" s="12">
        <v>1</v>
      </c>
      <c r="T35" s="12">
        <v>1</v>
      </c>
      <c r="U35" s="65"/>
      <c r="V35" s="53"/>
      <c r="W35" s="12">
        <v>1</v>
      </c>
      <c r="X35" s="12">
        <v>2</v>
      </c>
      <c r="Y35" s="12">
        <v>1</v>
      </c>
      <c r="Z35" s="12">
        <v>2</v>
      </c>
      <c r="AA35" s="12">
        <v>1</v>
      </c>
      <c r="AB35" s="12">
        <v>2</v>
      </c>
      <c r="AC35" s="12">
        <v>1</v>
      </c>
      <c r="AD35" s="12">
        <v>2</v>
      </c>
      <c r="AE35" s="12">
        <v>1</v>
      </c>
      <c r="AF35" s="12">
        <v>1</v>
      </c>
      <c r="AG35" s="12">
        <v>2</v>
      </c>
      <c r="AH35" s="12">
        <v>1</v>
      </c>
      <c r="AI35" s="12">
        <v>2</v>
      </c>
      <c r="AJ35" s="12">
        <v>2</v>
      </c>
      <c r="AK35" s="12">
        <v>2</v>
      </c>
      <c r="AL35" s="12"/>
      <c r="AM35" s="12">
        <v>2</v>
      </c>
      <c r="AN35" s="12">
        <v>1</v>
      </c>
      <c r="AO35" s="12">
        <v>2</v>
      </c>
      <c r="AP35" s="12">
        <v>2</v>
      </c>
      <c r="AQ35" s="12">
        <v>2</v>
      </c>
      <c r="AR35" s="12">
        <v>1</v>
      </c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>
        <f>SUM(D35:AT35)</f>
        <v>50</v>
      </c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</row>
    <row r="36" spans="1:75" ht="12.75">
      <c r="A36" s="22" t="s">
        <v>99</v>
      </c>
      <c r="B36" s="86" t="s">
        <v>31</v>
      </c>
      <c r="C36" s="5" t="s">
        <v>18</v>
      </c>
      <c r="D36" s="12">
        <v>1</v>
      </c>
      <c r="E36" s="12">
        <v>1</v>
      </c>
      <c r="F36" s="12">
        <v>1</v>
      </c>
      <c r="G36" s="12">
        <v>1</v>
      </c>
      <c r="H36" s="12">
        <v>1</v>
      </c>
      <c r="I36" s="12">
        <v>1</v>
      </c>
      <c r="J36" s="12">
        <v>2</v>
      </c>
      <c r="K36" s="12">
        <v>2</v>
      </c>
      <c r="L36" s="12">
        <v>2</v>
      </c>
      <c r="M36" s="12">
        <v>2</v>
      </c>
      <c r="N36" s="12">
        <v>2</v>
      </c>
      <c r="O36" s="12">
        <v>0</v>
      </c>
      <c r="P36" s="12">
        <v>2</v>
      </c>
      <c r="Q36" s="12">
        <v>2</v>
      </c>
      <c r="R36" s="12">
        <v>2</v>
      </c>
      <c r="S36" s="12">
        <v>2</v>
      </c>
      <c r="T36" s="12">
        <v>0</v>
      </c>
      <c r="U36" s="65"/>
      <c r="V36" s="53"/>
      <c r="W36" s="12">
        <v>1</v>
      </c>
      <c r="X36" s="12">
        <v>1</v>
      </c>
      <c r="Y36" s="12">
        <v>1</v>
      </c>
      <c r="Z36" s="12">
        <v>1</v>
      </c>
      <c r="AA36" s="12">
        <v>1</v>
      </c>
      <c r="AB36" s="12">
        <v>1</v>
      </c>
      <c r="AC36" s="12">
        <v>1</v>
      </c>
      <c r="AD36" s="12">
        <v>1</v>
      </c>
      <c r="AE36" s="12">
        <v>1</v>
      </c>
      <c r="AF36" s="12">
        <v>1</v>
      </c>
      <c r="AG36" s="12">
        <v>1</v>
      </c>
      <c r="AH36" s="12">
        <v>1</v>
      </c>
      <c r="AI36" s="12">
        <v>1</v>
      </c>
      <c r="AJ36" s="12">
        <v>1</v>
      </c>
      <c r="AK36" s="12">
        <v>1</v>
      </c>
      <c r="AL36" s="12">
        <v>1</v>
      </c>
      <c r="AM36" s="12">
        <v>1</v>
      </c>
      <c r="AN36" s="12">
        <v>1</v>
      </c>
      <c r="AO36" s="12">
        <v>1</v>
      </c>
      <c r="AP36" s="12">
        <v>1</v>
      </c>
      <c r="AQ36" s="12">
        <v>1</v>
      </c>
      <c r="AR36" s="12">
        <v>1</v>
      </c>
      <c r="AS36" s="12">
        <v>0</v>
      </c>
      <c r="AT36" s="12">
        <v>0</v>
      </c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>
        <f aca="true" t="shared" si="13" ref="BE36:BE45">SUM(D36:AS36)</f>
        <v>46</v>
      </c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</row>
    <row r="37" spans="1:75" ht="12.75">
      <c r="A37" s="22"/>
      <c r="B37" s="86"/>
      <c r="C37" s="5" t="s">
        <v>19</v>
      </c>
      <c r="D37" s="12">
        <v>1</v>
      </c>
      <c r="E37" s="12">
        <v>1</v>
      </c>
      <c r="F37" s="12">
        <v>1</v>
      </c>
      <c r="G37" s="12">
        <v>1</v>
      </c>
      <c r="H37" s="12"/>
      <c r="I37" s="12">
        <v>1</v>
      </c>
      <c r="J37" s="12">
        <v>1</v>
      </c>
      <c r="K37" s="12"/>
      <c r="L37" s="12"/>
      <c r="M37" s="12">
        <v>1</v>
      </c>
      <c r="N37" s="12">
        <v>2</v>
      </c>
      <c r="O37" s="12">
        <v>2</v>
      </c>
      <c r="P37" s="12"/>
      <c r="Q37" s="12">
        <v>3</v>
      </c>
      <c r="R37" s="12">
        <v>1</v>
      </c>
      <c r="S37" s="12">
        <v>1</v>
      </c>
      <c r="T37" s="12">
        <v>2</v>
      </c>
      <c r="U37" s="65"/>
      <c r="V37" s="53"/>
      <c r="W37" s="12">
        <v>1</v>
      </c>
      <c r="X37" s="12">
        <v>1</v>
      </c>
      <c r="Y37" s="12">
        <v>1</v>
      </c>
      <c r="Z37" s="12"/>
      <c r="AA37" s="12">
        <v>1</v>
      </c>
      <c r="AB37" s="12">
        <v>1</v>
      </c>
      <c r="AC37" s="12">
        <v>1</v>
      </c>
      <c r="AD37" s="12">
        <v>1</v>
      </c>
      <c r="AE37" s="12">
        <v>1</v>
      </c>
      <c r="AF37" s="12"/>
      <c r="AG37" s="12">
        <v>1</v>
      </c>
      <c r="AH37" s="12">
        <v>1</v>
      </c>
      <c r="AI37" s="12">
        <v>1</v>
      </c>
      <c r="AJ37" s="12"/>
      <c r="AK37" s="12">
        <v>1</v>
      </c>
      <c r="AL37" s="12">
        <v>1</v>
      </c>
      <c r="AM37" s="12">
        <v>1</v>
      </c>
      <c r="AN37" s="12">
        <v>1</v>
      </c>
      <c r="AO37" s="12">
        <v>1</v>
      </c>
      <c r="AP37" s="12">
        <v>1</v>
      </c>
      <c r="AQ37" s="12"/>
      <c r="AR37" s="12">
        <v>1</v>
      </c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>
        <f t="shared" si="13"/>
        <v>36</v>
      </c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</row>
    <row r="38" spans="1:75" ht="12.75">
      <c r="A38" s="91" t="s">
        <v>32</v>
      </c>
      <c r="B38" s="89" t="s">
        <v>33</v>
      </c>
      <c r="C38" s="2" t="s">
        <v>18</v>
      </c>
      <c r="D38" s="2">
        <f aca="true" t="shared" si="14" ref="D38:I38">D44+D40+D42+D46</f>
        <v>1</v>
      </c>
      <c r="E38" s="2">
        <f t="shared" si="14"/>
        <v>1</v>
      </c>
      <c r="F38" s="2">
        <f t="shared" si="14"/>
        <v>1</v>
      </c>
      <c r="G38" s="2">
        <f t="shared" si="14"/>
        <v>1</v>
      </c>
      <c r="H38" s="2">
        <f t="shared" si="14"/>
        <v>1</v>
      </c>
      <c r="I38" s="2">
        <f t="shared" si="14"/>
        <v>1</v>
      </c>
      <c r="J38" s="2">
        <f>J40+J42+J44+J46</f>
        <v>1</v>
      </c>
      <c r="K38" s="2">
        <f aca="true" t="shared" si="15" ref="K38:T38">K44+K40+K42+K46</f>
        <v>1</v>
      </c>
      <c r="L38" s="2">
        <f t="shared" si="15"/>
        <v>1</v>
      </c>
      <c r="M38" s="2">
        <f t="shared" si="15"/>
        <v>1</v>
      </c>
      <c r="N38" s="2">
        <f t="shared" si="15"/>
        <v>1</v>
      </c>
      <c r="O38" s="2">
        <f t="shared" si="15"/>
        <v>0</v>
      </c>
      <c r="P38" s="2">
        <f t="shared" si="15"/>
        <v>1</v>
      </c>
      <c r="Q38" s="2">
        <f t="shared" si="15"/>
        <v>1</v>
      </c>
      <c r="R38" s="2">
        <f t="shared" si="15"/>
        <v>1</v>
      </c>
      <c r="S38" s="2">
        <f t="shared" si="15"/>
        <v>1</v>
      </c>
      <c r="T38" s="2">
        <f t="shared" si="15"/>
        <v>1</v>
      </c>
      <c r="U38" s="63"/>
      <c r="V38" s="51"/>
      <c r="W38" s="2">
        <f aca="true" t="shared" si="16" ref="W38:AR38">W44+W40+W42+W46</f>
        <v>4</v>
      </c>
      <c r="X38" s="2">
        <f t="shared" si="16"/>
        <v>4</v>
      </c>
      <c r="Y38" s="2">
        <f t="shared" si="16"/>
        <v>4</v>
      </c>
      <c r="Z38" s="2">
        <f t="shared" si="16"/>
        <v>4</v>
      </c>
      <c r="AA38" s="2">
        <f t="shared" si="16"/>
        <v>4</v>
      </c>
      <c r="AB38" s="2">
        <f t="shared" si="16"/>
        <v>4</v>
      </c>
      <c r="AC38" s="2">
        <f t="shared" si="16"/>
        <v>5</v>
      </c>
      <c r="AD38" s="2">
        <f t="shared" si="16"/>
        <v>5</v>
      </c>
      <c r="AE38" s="6">
        <f t="shared" si="16"/>
        <v>5</v>
      </c>
      <c r="AF38" s="2">
        <f t="shared" si="16"/>
        <v>5</v>
      </c>
      <c r="AG38" s="2">
        <f t="shared" si="16"/>
        <v>5</v>
      </c>
      <c r="AH38" s="2">
        <f t="shared" si="16"/>
        <v>5</v>
      </c>
      <c r="AI38" s="2">
        <f t="shared" si="16"/>
        <v>6</v>
      </c>
      <c r="AJ38" s="2">
        <f t="shared" si="16"/>
        <v>6</v>
      </c>
      <c r="AK38" s="2">
        <f t="shared" si="16"/>
        <v>6</v>
      </c>
      <c r="AL38" s="2">
        <f t="shared" si="16"/>
        <v>6</v>
      </c>
      <c r="AM38" s="2">
        <f t="shared" si="16"/>
        <v>6</v>
      </c>
      <c r="AN38" s="2">
        <f t="shared" si="16"/>
        <v>6</v>
      </c>
      <c r="AO38" s="2">
        <f>AO44+AO40+AO42+AO46</f>
        <v>5</v>
      </c>
      <c r="AP38" s="2">
        <f t="shared" si="16"/>
        <v>5</v>
      </c>
      <c r="AQ38" s="2">
        <f t="shared" si="16"/>
        <v>6</v>
      </c>
      <c r="AR38" s="2">
        <f t="shared" si="16"/>
        <v>6</v>
      </c>
      <c r="AS38" s="2">
        <f>AS44</f>
        <v>0</v>
      </c>
      <c r="AT38" s="2">
        <v>0</v>
      </c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>
        <f t="shared" si="13"/>
        <v>128</v>
      </c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</row>
    <row r="39" spans="1:75" ht="12.75">
      <c r="A39" s="91"/>
      <c r="B39" s="89"/>
      <c r="C39" s="2" t="s">
        <v>19</v>
      </c>
      <c r="D39" s="2">
        <f>D45+D41+D43+D47</f>
        <v>1</v>
      </c>
      <c r="E39" s="2">
        <f>E45++E41+E43+E47</f>
        <v>1</v>
      </c>
      <c r="F39" s="2">
        <f aca="true" t="shared" si="17" ref="F39:T39">F45+F41+F43+F47</f>
        <v>0</v>
      </c>
      <c r="G39" s="2">
        <f t="shared" si="17"/>
        <v>1</v>
      </c>
      <c r="H39" s="2">
        <f t="shared" si="17"/>
        <v>1</v>
      </c>
      <c r="I39" s="2">
        <f t="shared" si="17"/>
        <v>0</v>
      </c>
      <c r="J39" s="2">
        <f t="shared" si="17"/>
        <v>0</v>
      </c>
      <c r="K39" s="2">
        <f t="shared" si="17"/>
        <v>1</v>
      </c>
      <c r="L39" s="2">
        <f t="shared" si="17"/>
        <v>1</v>
      </c>
      <c r="M39" s="2">
        <f t="shared" si="17"/>
        <v>0</v>
      </c>
      <c r="N39" s="2">
        <f t="shared" si="17"/>
        <v>0</v>
      </c>
      <c r="O39" s="2">
        <f t="shared" si="17"/>
        <v>0</v>
      </c>
      <c r="P39" s="2">
        <f t="shared" si="17"/>
        <v>0</v>
      </c>
      <c r="Q39" s="2">
        <f t="shared" si="17"/>
        <v>1</v>
      </c>
      <c r="R39" s="2">
        <f t="shared" si="17"/>
        <v>0</v>
      </c>
      <c r="S39" s="2">
        <f t="shared" si="17"/>
        <v>1</v>
      </c>
      <c r="T39" s="2">
        <f t="shared" si="17"/>
        <v>0</v>
      </c>
      <c r="U39" s="63"/>
      <c r="V39" s="51"/>
      <c r="W39" s="2">
        <f aca="true" t="shared" si="18" ref="W39:AN39">W45+W41+W43+W47</f>
        <v>2</v>
      </c>
      <c r="X39" s="2">
        <f t="shared" si="18"/>
        <v>2</v>
      </c>
      <c r="Y39" s="2">
        <f t="shared" si="18"/>
        <v>4</v>
      </c>
      <c r="Z39" s="2">
        <f t="shared" si="18"/>
        <v>2</v>
      </c>
      <c r="AA39" s="2">
        <f t="shared" si="18"/>
        <v>3</v>
      </c>
      <c r="AB39" s="2">
        <f t="shared" si="18"/>
        <v>2</v>
      </c>
      <c r="AC39" s="2">
        <f t="shared" si="18"/>
        <v>2</v>
      </c>
      <c r="AD39" s="2">
        <f t="shared" si="18"/>
        <v>1</v>
      </c>
      <c r="AE39" s="6">
        <f t="shared" si="18"/>
        <v>2</v>
      </c>
      <c r="AF39" s="2">
        <f t="shared" si="18"/>
        <v>4</v>
      </c>
      <c r="AG39" s="2">
        <f t="shared" si="18"/>
        <v>2</v>
      </c>
      <c r="AH39" s="2">
        <f t="shared" si="18"/>
        <v>3</v>
      </c>
      <c r="AI39" s="2">
        <f t="shared" si="18"/>
        <v>2</v>
      </c>
      <c r="AJ39" s="2">
        <f t="shared" si="18"/>
        <v>2</v>
      </c>
      <c r="AK39" s="2">
        <f t="shared" si="18"/>
        <v>3</v>
      </c>
      <c r="AL39" s="2">
        <f t="shared" si="18"/>
        <v>2</v>
      </c>
      <c r="AM39" s="2">
        <f t="shared" si="18"/>
        <v>3</v>
      </c>
      <c r="AN39" s="2">
        <f t="shared" si="18"/>
        <v>1</v>
      </c>
      <c r="AO39" s="2">
        <f>AO45+AO41+AO43+AO47</f>
        <v>3</v>
      </c>
      <c r="AP39" s="2">
        <f>AP45+AP41+AP43+AP47</f>
        <v>2</v>
      </c>
      <c r="AQ39" s="2">
        <f>AQ45+AQ41+AQ43+AQ47</f>
        <v>3</v>
      </c>
      <c r="AR39" s="2">
        <f>AR45+AR41+AR43+AR47</f>
        <v>2</v>
      </c>
      <c r="AS39" s="2">
        <f>AS45</f>
        <v>0</v>
      </c>
      <c r="AT39" s="2">
        <v>0</v>
      </c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>
        <f t="shared" si="13"/>
        <v>60</v>
      </c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</row>
    <row r="40" spans="1:75" ht="12.75">
      <c r="A40" s="44" t="s">
        <v>34</v>
      </c>
      <c r="B40" s="108" t="s">
        <v>66</v>
      </c>
      <c r="C40" s="5" t="s">
        <v>18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67"/>
      <c r="V40" s="55"/>
      <c r="W40" s="5">
        <v>1</v>
      </c>
      <c r="X40" s="5">
        <v>1</v>
      </c>
      <c r="Y40" s="5">
        <v>1</v>
      </c>
      <c r="Z40" s="5">
        <v>1</v>
      </c>
      <c r="AA40" s="5">
        <v>1</v>
      </c>
      <c r="AB40" s="5">
        <v>1</v>
      </c>
      <c r="AC40" s="5">
        <v>1</v>
      </c>
      <c r="AD40" s="5">
        <v>1</v>
      </c>
      <c r="AE40" s="5">
        <v>1</v>
      </c>
      <c r="AF40" s="5">
        <v>1</v>
      </c>
      <c r="AG40" s="5">
        <v>1</v>
      </c>
      <c r="AH40" s="5">
        <v>1</v>
      </c>
      <c r="AI40" s="5">
        <v>1</v>
      </c>
      <c r="AJ40" s="5">
        <v>1</v>
      </c>
      <c r="AK40" s="5">
        <v>1</v>
      </c>
      <c r="AL40" s="5">
        <v>1</v>
      </c>
      <c r="AM40" s="5">
        <v>1</v>
      </c>
      <c r="AN40" s="5">
        <v>1</v>
      </c>
      <c r="AO40" s="5">
        <v>1</v>
      </c>
      <c r="AP40" s="5">
        <v>1</v>
      </c>
      <c r="AQ40" s="5">
        <v>1</v>
      </c>
      <c r="AR40" s="5">
        <v>1</v>
      </c>
      <c r="AS40" s="5">
        <v>0</v>
      </c>
      <c r="AT40" s="5">
        <v>0</v>
      </c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>
        <f>SUM(W40:AT40)</f>
        <v>22</v>
      </c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</row>
    <row r="41" spans="1:75" ht="12.75">
      <c r="A41" s="44"/>
      <c r="B41" s="109"/>
      <c r="C41" s="5" t="s">
        <v>19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67"/>
      <c r="V41" s="55"/>
      <c r="W41" s="5"/>
      <c r="X41" s="5">
        <v>1</v>
      </c>
      <c r="Y41" s="5"/>
      <c r="Z41" s="5">
        <v>1</v>
      </c>
      <c r="AA41" s="5"/>
      <c r="AB41" s="5">
        <v>1</v>
      </c>
      <c r="AC41" s="5"/>
      <c r="AD41" s="5">
        <v>1</v>
      </c>
      <c r="AE41" s="5"/>
      <c r="AF41" s="5">
        <v>1</v>
      </c>
      <c r="AG41" s="5"/>
      <c r="AH41" s="5">
        <v>1</v>
      </c>
      <c r="AI41" s="5"/>
      <c r="AJ41" s="5">
        <v>1</v>
      </c>
      <c r="AK41" s="5"/>
      <c r="AL41" s="5">
        <v>1</v>
      </c>
      <c r="AM41" s="5"/>
      <c r="AN41" s="5"/>
      <c r="AO41" s="5">
        <v>1</v>
      </c>
      <c r="AP41" s="5"/>
      <c r="AQ41" s="5">
        <v>1</v>
      </c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>
        <f>SUM(W41:AT41)</f>
        <v>10</v>
      </c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</row>
    <row r="42" spans="1:75" ht="12.75">
      <c r="A42" s="44" t="s">
        <v>100</v>
      </c>
      <c r="B42" s="108" t="s">
        <v>101</v>
      </c>
      <c r="C42" s="5" t="s">
        <v>18</v>
      </c>
      <c r="D42" s="5">
        <v>1</v>
      </c>
      <c r="E42" s="5">
        <v>1</v>
      </c>
      <c r="F42" s="5">
        <v>1</v>
      </c>
      <c r="G42" s="5">
        <v>1</v>
      </c>
      <c r="H42" s="5">
        <v>1</v>
      </c>
      <c r="I42" s="5">
        <v>1</v>
      </c>
      <c r="J42" s="5">
        <v>1</v>
      </c>
      <c r="K42" s="5">
        <v>1</v>
      </c>
      <c r="L42" s="5">
        <v>1</v>
      </c>
      <c r="M42" s="5">
        <v>1</v>
      </c>
      <c r="N42" s="5">
        <v>1</v>
      </c>
      <c r="O42" s="5"/>
      <c r="P42" s="5">
        <v>1</v>
      </c>
      <c r="Q42" s="5">
        <v>1</v>
      </c>
      <c r="R42" s="5">
        <v>1</v>
      </c>
      <c r="S42" s="5">
        <v>1</v>
      </c>
      <c r="T42" s="5">
        <v>1</v>
      </c>
      <c r="U42" s="67"/>
      <c r="V42" s="55"/>
      <c r="W42" s="5">
        <v>1</v>
      </c>
      <c r="X42" s="5">
        <v>1</v>
      </c>
      <c r="Y42" s="5">
        <v>1</v>
      </c>
      <c r="Z42" s="5">
        <v>1</v>
      </c>
      <c r="AA42" s="5">
        <v>1</v>
      </c>
      <c r="AB42" s="5">
        <v>1</v>
      </c>
      <c r="AC42" s="5">
        <v>1</v>
      </c>
      <c r="AD42" s="5">
        <v>1</v>
      </c>
      <c r="AE42" s="5">
        <v>1</v>
      </c>
      <c r="AF42" s="5">
        <v>1</v>
      </c>
      <c r="AG42" s="5">
        <v>1</v>
      </c>
      <c r="AH42" s="5">
        <v>1</v>
      </c>
      <c r="AI42" s="5">
        <v>1</v>
      </c>
      <c r="AJ42" s="5">
        <v>1</v>
      </c>
      <c r="AK42" s="5">
        <v>1</v>
      </c>
      <c r="AL42" s="5">
        <v>1</v>
      </c>
      <c r="AM42" s="5">
        <v>1</v>
      </c>
      <c r="AN42" s="5">
        <v>1</v>
      </c>
      <c r="AO42" s="5">
        <v>1</v>
      </c>
      <c r="AP42" s="5">
        <v>1</v>
      </c>
      <c r="AQ42" s="5">
        <v>1</v>
      </c>
      <c r="AR42" s="5">
        <v>1</v>
      </c>
      <c r="AS42" s="5">
        <v>0</v>
      </c>
      <c r="AT42" s="5">
        <v>0</v>
      </c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>
        <f>SUM(D42:AT42)</f>
        <v>38</v>
      </c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</row>
    <row r="43" spans="1:75" ht="12.75">
      <c r="A43" s="44"/>
      <c r="B43" s="109"/>
      <c r="C43" s="5" t="s">
        <v>19</v>
      </c>
      <c r="D43" s="5">
        <v>1</v>
      </c>
      <c r="E43" s="5">
        <v>1</v>
      </c>
      <c r="F43" s="5"/>
      <c r="G43" s="5">
        <v>1</v>
      </c>
      <c r="H43" s="5">
        <v>1</v>
      </c>
      <c r="I43" s="5"/>
      <c r="J43" s="5"/>
      <c r="K43" s="5">
        <v>1</v>
      </c>
      <c r="L43" s="5">
        <v>1</v>
      </c>
      <c r="M43" s="5"/>
      <c r="N43" s="5"/>
      <c r="O43" s="5"/>
      <c r="P43" s="5"/>
      <c r="Q43" s="5">
        <v>1</v>
      </c>
      <c r="R43" s="5"/>
      <c r="S43" s="5">
        <v>1</v>
      </c>
      <c r="T43" s="5"/>
      <c r="U43" s="67"/>
      <c r="V43" s="55"/>
      <c r="W43" s="5"/>
      <c r="X43" s="5"/>
      <c r="Y43" s="5">
        <v>2</v>
      </c>
      <c r="Z43" s="5"/>
      <c r="AA43" s="5">
        <v>1</v>
      </c>
      <c r="AB43" s="5"/>
      <c r="AC43" s="5"/>
      <c r="AD43" s="5"/>
      <c r="AE43" s="5"/>
      <c r="AF43" s="5"/>
      <c r="AG43" s="5"/>
      <c r="AH43" s="5">
        <v>1</v>
      </c>
      <c r="AI43" s="5"/>
      <c r="AJ43" s="5"/>
      <c r="AK43" s="5">
        <v>1</v>
      </c>
      <c r="AL43" s="5"/>
      <c r="AM43" s="5">
        <v>1</v>
      </c>
      <c r="AN43" s="5"/>
      <c r="AO43" s="5"/>
      <c r="AP43" s="5">
        <v>1</v>
      </c>
      <c r="AQ43" s="5"/>
      <c r="AR43" s="5">
        <v>1</v>
      </c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>
        <f>SUM(D43:AT43)</f>
        <v>16</v>
      </c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</row>
    <row r="44" spans="1:75" ht="12.75">
      <c r="A44" s="22" t="s">
        <v>53</v>
      </c>
      <c r="B44" s="92" t="s">
        <v>48</v>
      </c>
      <c r="C44" s="5" t="s">
        <v>18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65"/>
      <c r="V44" s="53"/>
      <c r="W44" s="12">
        <v>1</v>
      </c>
      <c r="X44" s="12">
        <v>1</v>
      </c>
      <c r="Y44" s="12">
        <v>1</v>
      </c>
      <c r="Z44" s="12">
        <v>1</v>
      </c>
      <c r="AA44" s="12">
        <v>1</v>
      </c>
      <c r="AB44" s="12">
        <v>1</v>
      </c>
      <c r="AC44" s="12">
        <v>2</v>
      </c>
      <c r="AD44" s="12">
        <v>2</v>
      </c>
      <c r="AE44" s="12">
        <v>2</v>
      </c>
      <c r="AF44" s="12">
        <v>2</v>
      </c>
      <c r="AG44" s="12">
        <v>2</v>
      </c>
      <c r="AH44" s="12">
        <v>2</v>
      </c>
      <c r="AI44" s="12">
        <v>3</v>
      </c>
      <c r="AJ44" s="12">
        <v>3</v>
      </c>
      <c r="AK44" s="12">
        <v>3</v>
      </c>
      <c r="AL44" s="12">
        <v>3</v>
      </c>
      <c r="AM44" s="12">
        <v>3</v>
      </c>
      <c r="AN44" s="12">
        <v>3</v>
      </c>
      <c r="AO44" s="12">
        <v>2</v>
      </c>
      <c r="AP44" s="12">
        <v>2</v>
      </c>
      <c r="AQ44" s="12">
        <v>2</v>
      </c>
      <c r="AR44" s="12">
        <v>2</v>
      </c>
      <c r="AS44" s="12">
        <v>0</v>
      </c>
      <c r="AT44" s="12">
        <v>0</v>
      </c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>
        <f t="shared" si="13"/>
        <v>44</v>
      </c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</row>
    <row r="45" spans="1:75" ht="12.75">
      <c r="A45" s="22"/>
      <c r="B45" s="93"/>
      <c r="C45" s="5" t="s">
        <v>19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65"/>
      <c r="V45" s="53"/>
      <c r="W45" s="12">
        <v>1</v>
      </c>
      <c r="X45" s="12">
        <v>1</v>
      </c>
      <c r="Y45" s="12">
        <v>1</v>
      </c>
      <c r="Z45" s="12">
        <v>1</v>
      </c>
      <c r="AA45" s="12">
        <v>1</v>
      </c>
      <c r="AB45" s="12">
        <v>1</v>
      </c>
      <c r="AC45" s="12">
        <v>1</v>
      </c>
      <c r="AD45" s="12"/>
      <c r="AE45" s="12">
        <v>1</v>
      </c>
      <c r="AF45" s="12">
        <v>2</v>
      </c>
      <c r="AG45" s="12">
        <v>1</v>
      </c>
      <c r="AH45" s="12">
        <v>1</v>
      </c>
      <c r="AI45" s="12">
        <v>1</v>
      </c>
      <c r="AJ45" s="12">
        <v>1</v>
      </c>
      <c r="AK45" s="12">
        <v>1</v>
      </c>
      <c r="AL45" s="12">
        <v>1</v>
      </c>
      <c r="AM45" s="12">
        <v>1</v>
      </c>
      <c r="AN45" s="12">
        <v>1</v>
      </c>
      <c r="AO45" s="12">
        <v>1</v>
      </c>
      <c r="AP45" s="12">
        <v>1</v>
      </c>
      <c r="AQ45" s="12">
        <v>1</v>
      </c>
      <c r="AR45" s="12">
        <v>1</v>
      </c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>
        <f t="shared" si="13"/>
        <v>22</v>
      </c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</row>
    <row r="46" spans="1:75" ht="12.75">
      <c r="A46" s="43" t="s">
        <v>67</v>
      </c>
      <c r="B46" s="92" t="s">
        <v>68</v>
      </c>
      <c r="C46" s="5" t="s">
        <v>18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65"/>
      <c r="V46" s="53"/>
      <c r="W46" s="12">
        <v>1</v>
      </c>
      <c r="X46" s="12">
        <v>1</v>
      </c>
      <c r="Y46" s="12">
        <v>1</v>
      </c>
      <c r="Z46" s="12">
        <v>1</v>
      </c>
      <c r="AA46" s="12">
        <v>1</v>
      </c>
      <c r="AB46" s="12">
        <v>1</v>
      </c>
      <c r="AC46" s="12">
        <v>1</v>
      </c>
      <c r="AD46" s="12">
        <v>1</v>
      </c>
      <c r="AE46" s="12">
        <v>1</v>
      </c>
      <c r="AF46" s="12">
        <v>1</v>
      </c>
      <c r="AG46" s="12">
        <v>1</v>
      </c>
      <c r="AH46" s="12">
        <v>1</v>
      </c>
      <c r="AI46" s="12">
        <v>1</v>
      </c>
      <c r="AJ46" s="12">
        <v>1</v>
      </c>
      <c r="AK46" s="12">
        <v>1</v>
      </c>
      <c r="AL46" s="12">
        <v>1</v>
      </c>
      <c r="AM46" s="12">
        <v>1</v>
      </c>
      <c r="AN46" s="12">
        <v>1</v>
      </c>
      <c r="AO46" s="12">
        <v>1</v>
      </c>
      <c r="AP46" s="12">
        <v>1</v>
      </c>
      <c r="AQ46" s="12">
        <v>2</v>
      </c>
      <c r="AR46" s="12">
        <v>2</v>
      </c>
      <c r="AS46" s="12">
        <v>0</v>
      </c>
      <c r="AT46" s="12">
        <v>0</v>
      </c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>
        <f>SUM(W46:AT46)</f>
        <v>24</v>
      </c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</row>
    <row r="47" spans="1:75" ht="12.75">
      <c r="A47" s="43"/>
      <c r="B47" s="93"/>
      <c r="C47" s="5" t="s">
        <v>19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65"/>
      <c r="V47" s="53"/>
      <c r="W47" s="12">
        <v>1</v>
      </c>
      <c r="X47" s="12"/>
      <c r="Y47" s="12">
        <v>1</v>
      </c>
      <c r="Z47" s="12"/>
      <c r="AA47" s="12">
        <v>1</v>
      </c>
      <c r="AB47" s="12"/>
      <c r="AC47" s="12">
        <v>1</v>
      </c>
      <c r="AD47" s="12"/>
      <c r="AE47" s="12">
        <v>1</v>
      </c>
      <c r="AF47" s="12">
        <v>1</v>
      </c>
      <c r="AG47" s="12">
        <v>1</v>
      </c>
      <c r="AH47" s="12"/>
      <c r="AI47" s="12">
        <v>1</v>
      </c>
      <c r="AJ47" s="12"/>
      <c r="AK47" s="12">
        <v>1</v>
      </c>
      <c r="AL47" s="12"/>
      <c r="AM47" s="12">
        <v>1</v>
      </c>
      <c r="AN47" s="12"/>
      <c r="AO47" s="12">
        <v>1</v>
      </c>
      <c r="AP47" s="12"/>
      <c r="AQ47" s="12">
        <v>1</v>
      </c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>
        <f>SUM(W47:AT47)</f>
        <v>12</v>
      </c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</row>
    <row r="48" spans="1:75" ht="12.75">
      <c r="A48" s="104" t="s">
        <v>78</v>
      </c>
      <c r="B48" s="106" t="s">
        <v>79</v>
      </c>
      <c r="C48" s="41" t="s">
        <v>18</v>
      </c>
      <c r="D48" s="41">
        <f aca="true" t="shared" si="19" ref="D48:T48">D50+D52</f>
        <v>2</v>
      </c>
      <c r="E48" s="41">
        <f t="shared" si="19"/>
        <v>2</v>
      </c>
      <c r="F48" s="41">
        <f t="shared" si="19"/>
        <v>2</v>
      </c>
      <c r="G48" s="41">
        <f t="shared" si="19"/>
        <v>2</v>
      </c>
      <c r="H48" s="41">
        <f t="shared" si="19"/>
        <v>2</v>
      </c>
      <c r="I48" s="41">
        <f t="shared" si="19"/>
        <v>2</v>
      </c>
      <c r="J48" s="41">
        <f t="shared" si="19"/>
        <v>2</v>
      </c>
      <c r="K48" s="41">
        <f t="shared" si="19"/>
        <v>2</v>
      </c>
      <c r="L48" s="41">
        <f t="shared" si="19"/>
        <v>2</v>
      </c>
      <c r="M48" s="41">
        <f t="shared" si="19"/>
        <v>2</v>
      </c>
      <c r="N48" s="41">
        <f t="shared" si="19"/>
        <v>2</v>
      </c>
      <c r="O48" s="41">
        <f t="shared" si="19"/>
        <v>0</v>
      </c>
      <c r="P48" s="41">
        <f t="shared" si="19"/>
        <v>2</v>
      </c>
      <c r="Q48" s="41">
        <f t="shared" si="19"/>
        <v>2</v>
      </c>
      <c r="R48" s="41">
        <f t="shared" si="19"/>
        <v>2</v>
      </c>
      <c r="S48" s="41">
        <f t="shared" si="19"/>
        <v>2</v>
      </c>
      <c r="T48" s="41">
        <f t="shared" si="19"/>
        <v>3</v>
      </c>
      <c r="U48" s="68"/>
      <c r="V48" s="56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>
        <f>SUM(D48:T48)</f>
        <v>33</v>
      </c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</row>
    <row r="49" spans="1:75" ht="12.75">
      <c r="A49" s="105"/>
      <c r="B49" s="107"/>
      <c r="C49" s="41" t="s">
        <v>19</v>
      </c>
      <c r="D49" s="41">
        <f aca="true" t="shared" si="20" ref="D49:T49">D51+D53</f>
        <v>0</v>
      </c>
      <c r="E49" s="41">
        <f t="shared" si="20"/>
        <v>1</v>
      </c>
      <c r="F49" s="41">
        <f t="shared" si="20"/>
        <v>1</v>
      </c>
      <c r="G49" s="41">
        <f t="shared" si="20"/>
        <v>0</v>
      </c>
      <c r="H49" s="41">
        <f t="shared" si="20"/>
        <v>1</v>
      </c>
      <c r="I49" s="41">
        <f t="shared" si="20"/>
        <v>1</v>
      </c>
      <c r="J49" s="41">
        <f t="shared" si="20"/>
        <v>0</v>
      </c>
      <c r="K49" s="41">
        <f t="shared" si="20"/>
        <v>1</v>
      </c>
      <c r="L49" s="41">
        <f t="shared" si="20"/>
        <v>1</v>
      </c>
      <c r="M49" s="41">
        <f t="shared" si="20"/>
        <v>0</v>
      </c>
      <c r="N49" s="41">
        <f t="shared" si="20"/>
        <v>0</v>
      </c>
      <c r="O49" s="41">
        <f t="shared" si="20"/>
        <v>0</v>
      </c>
      <c r="P49" s="41">
        <f t="shared" si="20"/>
        <v>2</v>
      </c>
      <c r="Q49" s="41">
        <f t="shared" si="20"/>
        <v>0</v>
      </c>
      <c r="R49" s="41">
        <f t="shared" si="20"/>
        <v>0</v>
      </c>
      <c r="S49" s="41">
        <f t="shared" si="20"/>
        <v>0</v>
      </c>
      <c r="T49" s="41">
        <f t="shared" si="20"/>
        <v>0</v>
      </c>
      <c r="U49" s="68"/>
      <c r="V49" s="56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>
        <f>SUM(D49:T49)</f>
        <v>8</v>
      </c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</row>
    <row r="50" spans="1:75" ht="12.75">
      <c r="A50" s="22" t="s">
        <v>80</v>
      </c>
      <c r="B50" s="92" t="s">
        <v>82</v>
      </c>
      <c r="C50" s="5" t="s">
        <v>18</v>
      </c>
      <c r="D50" s="12">
        <v>1</v>
      </c>
      <c r="E50" s="12">
        <v>1</v>
      </c>
      <c r="F50" s="12">
        <v>1</v>
      </c>
      <c r="G50" s="12">
        <v>1</v>
      </c>
      <c r="H50" s="12">
        <v>1</v>
      </c>
      <c r="I50" s="12">
        <v>1</v>
      </c>
      <c r="J50" s="12">
        <v>1</v>
      </c>
      <c r="K50" s="12">
        <v>1</v>
      </c>
      <c r="L50" s="12">
        <v>1</v>
      </c>
      <c r="M50" s="12">
        <v>1</v>
      </c>
      <c r="N50" s="12">
        <v>1</v>
      </c>
      <c r="O50" s="12">
        <v>0</v>
      </c>
      <c r="P50" s="12">
        <v>1</v>
      </c>
      <c r="Q50" s="12">
        <v>1</v>
      </c>
      <c r="R50" s="12">
        <v>1</v>
      </c>
      <c r="S50" s="12">
        <v>1</v>
      </c>
      <c r="T50" s="12">
        <v>1</v>
      </c>
      <c r="U50" s="65"/>
      <c r="V50" s="53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>
        <f>SUM(D50:U50)</f>
        <v>16</v>
      </c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</row>
    <row r="51" spans="1:75" ht="12.75">
      <c r="A51" s="22"/>
      <c r="B51" s="93"/>
      <c r="C51" s="5" t="s">
        <v>19</v>
      </c>
      <c r="D51" s="12"/>
      <c r="E51" s="12"/>
      <c r="F51" s="12">
        <v>1</v>
      </c>
      <c r="G51" s="12"/>
      <c r="H51" s="12"/>
      <c r="I51" s="12">
        <v>1</v>
      </c>
      <c r="J51" s="12"/>
      <c r="K51" s="12"/>
      <c r="L51" s="12">
        <v>1</v>
      </c>
      <c r="M51" s="12"/>
      <c r="N51" s="12"/>
      <c r="O51" s="12"/>
      <c r="P51" s="12">
        <v>1</v>
      </c>
      <c r="Q51" s="12"/>
      <c r="R51" s="12"/>
      <c r="S51" s="12"/>
      <c r="T51" s="12"/>
      <c r="U51" s="65"/>
      <c r="V51" s="53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>
        <f>SUM(D51:T51)</f>
        <v>4</v>
      </c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</row>
    <row r="52" spans="1:75" ht="12.75">
      <c r="A52" s="22" t="s">
        <v>81</v>
      </c>
      <c r="B52" s="98" t="s">
        <v>83</v>
      </c>
      <c r="C52" s="5" t="s">
        <v>18</v>
      </c>
      <c r="D52" s="12">
        <v>1</v>
      </c>
      <c r="E52" s="12">
        <v>1</v>
      </c>
      <c r="F52" s="12">
        <v>1</v>
      </c>
      <c r="G52" s="12">
        <v>1</v>
      </c>
      <c r="H52" s="12">
        <v>1</v>
      </c>
      <c r="I52" s="12">
        <v>1</v>
      </c>
      <c r="J52" s="12">
        <v>1</v>
      </c>
      <c r="K52" s="12">
        <v>1</v>
      </c>
      <c r="L52" s="12">
        <v>1</v>
      </c>
      <c r="M52" s="12">
        <v>1</v>
      </c>
      <c r="N52" s="12">
        <v>1</v>
      </c>
      <c r="O52" s="12">
        <v>0</v>
      </c>
      <c r="P52" s="12">
        <v>1</v>
      </c>
      <c r="Q52" s="12">
        <v>1</v>
      </c>
      <c r="R52" s="12">
        <v>1</v>
      </c>
      <c r="S52" s="12">
        <v>1</v>
      </c>
      <c r="T52" s="12">
        <v>2</v>
      </c>
      <c r="U52" s="65"/>
      <c r="V52" s="53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>
        <f>SUM(D52:T52)</f>
        <v>17</v>
      </c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</row>
    <row r="53" spans="1:75" ht="12.75">
      <c r="A53" s="22"/>
      <c r="B53" s="99"/>
      <c r="C53" s="5" t="s">
        <v>19</v>
      </c>
      <c r="D53" s="12"/>
      <c r="E53" s="12">
        <v>1</v>
      </c>
      <c r="F53" s="12"/>
      <c r="G53" s="12"/>
      <c r="H53" s="12">
        <v>1</v>
      </c>
      <c r="I53" s="12"/>
      <c r="J53" s="12"/>
      <c r="K53" s="12">
        <v>1</v>
      </c>
      <c r="L53" s="12"/>
      <c r="M53" s="12"/>
      <c r="N53" s="12"/>
      <c r="O53" s="12"/>
      <c r="P53" s="12">
        <v>1</v>
      </c>
      <c r="Q53" s="12"/>
      <c r="R53" s="12"/>
      <c r="S53" s="12"/>
      <c r="T53" s="12"/>
      <c r="U53" s="65"/>
      <c r="V53" s="53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>
        <f>SUM(D53:T53)</f>
        <v>4</v>
      </c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</row>
    <row r="54" spans="1:75" ht="12.75">
      <c r="A54" s="91" t="s">
        <v>35</v>
      </c>
      <c r="B54" s="89" t="s">
        <v>36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63"/>
      <c r="V54" s="51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</row>
    <row r="55" spans="1:75" ht="12.75">
      <c r="A55" s="91"/>
      <c r="B55" s="89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63"/>
      <c r="V55" s="51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</row>
    <row r="56" spans="1:75" ht="12.75">
      <c r="A56" s="91" t="s">
        <v>37</v>
      </c>
      <c r="B56" s="89" t="s">
        <v>38</v>
      </c>
      <c r="C56" s="2" t="s">
        <v>18</v>
      </c>
      <c r="D56" s="2">
        <f aca="true" t="shared" si="21" ref="D56:T56">D58+D64+D70</f>
        <v>7</v>
      </c>
      <c r="E56" s="2">
        <f t="shared" si="21"/>
        <v>7</v>
      </c>
      <c r="F56" s="2">
        <f t="shared" si="21"/>
        <v>7</v>
      </c>
      <c r="G56" s="2">
        <f t="shared" si="21"/>
        <v>7</v>
      </c>
      <c r="H56" s="2">
        <f t="shared" si="21"/>
        <v>7</v>
      </c>
      <c r="I56" s="2">
        <f t="shared" si="21"/>
        <v>7</v>
      </c>
      <c r="J56" s="2">
        <f t="shared" si="21"/>
        <v>3</v>
      </c>
      <c r="K56" s="2">
        <f t="shared" si="21"/>
        <v>3</v>
      </c>
      <c r="L56" s="2">
        <f t="shared" si="21"/>
        <v>3</v>
      </c>
      <c r="M56" s="2">
        <f t="shared" si="21"/>
        <v>3</v>
      </c>
      <c r="N56" s="2">
        <f t="shared" si="21"/>
        <v>2</v>
      </c>
      <c r="O56" s="2">
        <f t="shared" si="21"/>
        <v>0</v>
      </c>
      <c r="P56" s="2">
        <f t="shared" si="21"/>
        <v>3</v>
      </c>
      <c r="Q56" s="2">
        <f t="shared" si="21"/>
        <v>3</v>
      </c>
      <c r="R56" s="2">
        <f t="shared" si="21"/>
        <v>3</v>
      </c>
      <c r="S56" s="2">
        <f t="shared" si="21"/>
        <v>3</v>
      </c>
      <c r="T56" s="2">
        <f t="shared" si="21"/>
        <v>3</v>
      </c>
      <c r="U56" s="63"/>
      <c r="V56" s="51"/>
      <c r="W56" s="2">
        <f aca="true" t="shared" si="22" ref="W56:AR56">W58+W64+W70</f>
        <v>14</v>
      </c>
      <c r="X56" s="2">
        <f t="shared" si="22"/>
        <v>14</v>
      </c>
      <c r="Y56" s="2">
        <f t="shared" si="22"/>
        <v>14</v>
      </c>
      <c r="Z56" s="2">
        <f t="shared" si="22"/>
        <v>14</v>
      </c>
      <c r="AA56" s="2">
        <f t="shared" si="22"/>
        <v>14</v>
      </c>
      <c r="AB56" s="2">
        <f t="shared" si="22"/>
        <v>14</v>
      </c>
      <c r="AC56" s="2">
        <f t="shared" si="22"/>
        <v>8</v>
      </c>
      <c r="AD56" s="2">
        <f t="shared" si="22"/>
        <v>8</v>
      </c>
      <c r="AE56" s="2">
        <f t="shared" si="22"/>
        <v>8</v>
      </c>
      <c r="AF56" s="2">
        <f t="shared" si="22"/>
        <v>8</v>
      </c>
      <c r="AG56" s="2">
        <f t="shared" si="22"/>
        <v>8</v>
      </c>
      <c r="AH56" s="2">
        <f t="shared" si="22"/>
        <v>8</v>
      </c>
      <c r="AI56" s="2">
        <f t="shared" si="22"/>
        <v>2</v>
      </c>
      <c r="AJ56" s="2">
        <f t="shared" si="22"/>
        <v>2</v>
      </c>
      <c r="AK56" s="2">
        <f t="shared" si="22"/>
        <v>3</v>
      </c>
      <c r="AL56" s="2">
        <f t="shared" si="22"/>
        <v>3</v>
      </c>
      <c r="AM56" s="2">
        <f t="shared" si="22"/>
        <v>3</v>
      </c>
      <c r="AN56" s="2">
        <f t="shared" si="22"/>
        <v>3</v>
      </c>
      <c r="AO56" s="2">
        <f>AO58+AO64+AO70</f>
        <v>3</v>
      </c>
      <c r="AP56" s="2">
        <f t="shared" si="22"/>
        <v>3</v>
      </c>
      <c r="AQ56" s="2">
        <f t="shared" si="22"/>
        <v>4</v>
      </c>
      <c r="AR56" s="2">
        <f t="shared" si="22"/>
        <v>4</v>
      </c>
      <c r="AS56" s="2">
        <f>AS58</f>
        <v>0</v>
      </c>
      <c r="AT56" s="2">
        <v>0</v>
      </c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>
        <f aca="true" t="shared" si="23" ref="BE56:BE63">SUM(D56:AS56)</f>
        <v>233</v>
      </c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</row>
    <row r="57" spans="1:75" ht="12.75">
      <c r="A57" s="91"/>
      <c r="B57" s="89"/>
      <c r="C57" s="2" t="s">
        <v>19</v>
      </c>
      <c r="D57" s="2">
        <f>D59+D65+D71</f>
        <v>1</v>
      </c>
      <c r="E57" s="2">
        <f>E59+E65+E71</f>
        <v>2</v>
      </c>
      <c r="F57" s="2">
        <f aca="true" t="shared" si="24" ref="F57:T57">F59+F65</f>
        <v>1</v>
      </c>
      <c r="G57" s="2">
        <f t="shared" si="24"/>
        <v>2</v>
      </c>
      <c r="H57" s="2">
        <f t="shared" si="24"/>
        <v>1</v>
      </c>
      <c r="I57" s="2">
        <f t="shared" si="24"/>
        <v>1</v>
      </c>
      <c r="J57" s="2">
        <f t="shared" si="24"/>
        <v>0</v>
      </c>
      <c r="K57" s="2">
        <f t="shared" si="24"/>
        <v>1</v>
      </c>
      <c r="L57" s="2">
        <f t="shared" si="24"/>
        <v>1</v>
      </c>
      <c r="M57" s="2">
        <f t="shared" si="24"/>
        <v>2</v>
      </c>
      <c r="N57" s="2">
        <f t="shared" si="24"/>
        <v>1</v>
      </c>
      <c r="O57" s="2">
        <f t="shared" si="24"/>
        <v>0</v>
      </c>
      <c r="P57" s="2">
        <f t="shared" si="24"/>
        <v>2</v>
      </c>
      <c r="Q57" s="2">
        <f t="shared" si="24"/>
        <v>0</v>
      </c>
      <c r="R57" s="2">
        <f t="shared" si="24"/>
        <v>1</v>
      </c>
      <c r="S57" s="2">
        <f t="shared" si="24"/>
        <v>0</v>
      </c>
      <c r="T57" s="2">
        <f t="shared" si="24"/>
        <v>2</v>
      </c>
      <c r="U57" s="63"/>
      <c r="V57" s="51"/>
      <c r="W57" s="2">
        <f aca="true" t="shared" si="25" ref="W57:AE57">W65+W71</f>
        <v>2</v>
      </c>
      <c r="X57" s="2">
        <f t="shared" si="25"/>
        <v>1</v>
      </c>
      <c r="Y57" s="2">
        <f t="shared" si="25"/>
        <v>0</v>
      </c>
      <c r="Z57" s="2">
        <f t="shared" si="25"/>
        <v>2</v>
      </c>
      <c r="AA57" s="2">
        <f t="shared" si="25"/>
        <v>2</v>
      </c>
      <c r="AB57" s="2">
        <f t="shared" si="25"/>
        <v>1</v>
      </c>
      <c r="AC57" s="2">
        <f t="shared" si="25"/>
        <v>1</v>
      </c>
      <c r="AD57" s="2">
        <f t="shared" si="25"/>
        <v>1</v>
      </c>
      <c r="AE57" s="2">
        <f t="shared" si="25"/>
        <v>2</v>
      </c>
      <c r="AF57" s="2">
        <f aca="true" t="shared" si="26" ref="AF57:AN57">AF59+AF65+AF71</f>
        <v>1</v>
      </c>
      <c r="AG57" s="2">
        <f t="shared" si="26"/>
        <v>1</v>
      </c>
      <c r="AH57" s="2">
        <f t="shared" si="26"/>
        <v>1</v>
      </c>
      <c r="AI57" s="2">
        <f t="shared" si="26"/>
        <v>1</v>
      </c>
      <c r="AJ57" s="2">
        <f t="shared" si="26"/>
        <v>2</v>
      </c>
      <c r="AK57" s="2">
        <f t="shared" si="26"/>
        <v>1</v>
      </c>
      <c r="AL57" s="2">
        <f t="shared" si="26"/>
        <v>2</v>
      </c>
      <c r="AM57" s="2">
        <f t="shared" si="26"/>
        <v>1</v>
      </c>
      <c r="AN57" s="2">
        <f t="shared" si="26"/>
        <v>1</v>
      </c>
      <c r="AO57" s="2">
        <f>AO59+AO65+AO71</f>
        <v>2</v>
      </c>
      <c r="AP57" s="2">
        <f>AP59+AP65+AP71</f>
        <v>1</v>
      </c>
      <c r="AQ57" s="2">
        <f>AQ59+AQ65+AQ71</f>
        <v>1</v>
      </c>
      <c r="AR57" s="2">
        <f>AR59+AR65+AR71</f>
        <v>2</v>
      </c>
      <c r="AS57" s="2">
        <f>AS59+AS65+AS71</f>
        <v>0</v>
      </c>
      <c r="AT57" s="2">
        <v>0</v>
      </c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>
        <f t="shared" si="23"/>
        <v>47</v>
      </c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</row>
    <row r="58" spans="1:75" ht="12.75">
      <c r="A58" s="91" t="s">
        <v>72</v>
      </c>
      <c r="B58" s="96" t="s">
        <v>102</v>
      </c>
      <c r="C58" s="2" t="s">
        <v>18</v>
      </c>
      <c r="D58" s="2">
        <f>D60+D62+D63</f>
        <v>7</v>
      </c>
      <c r="E58" s="2">
        <f aca="true" t="shared" si="27" ref="E58:T58">E60+E62+E63</f>
        <v>7</v>
      </c>
      <c r="F58" s="2">
        <f t="shared" si="27"/>
        <v>7</v>
      </c>
      <c r="G58" s="2">
        <f t="shared" si="27"/>
        <v>7</v>
      </c>
      <c r="H58" s="2">
        <f t="shared" si="27"/>
        <v>7</v>
      </c>
      <c r="I58" s="2">
        <f t="shared" si="27"/>
        <v>7</v>
      </c>
      <c r="J58" s="2">
        <f t="shared" si="27"/>
        <v>3</v>
      </c>
      <c r="K58" s="2">
        <f t="shared" si="27"/>
        <v>3</v>
      </c>
      <c r="L58" s="2">
        <f t="shared" si="27"/>
        <v>3</v>
      </c>
      <c r="M58" s="2">
        <f t="shared" si="27"/>
        <v>1</v>
      </c>
      <c r="N58" s="2">
        <f t="shared" si="27"/>
        <v>0</v>
      </c>
      <c r="O58" s="2">
        <f t="shared" si="27"/>
        <v>0</v>
      </c>
      <c r="P58" s="2">
        <f t="shared" si="27"/>
        <v>0</v>
      </c>
      <c r="Q58" s="2">
        <f t="shared" si="27"/>
        <v>0</v>
      </c>
      <c r="R58" s="2">
        <f t="shared" si="27"/>
        <v>0</v>
      </c>
      <c r="S58" s="2">
        <f t="shared" si="27"/>
        <v>0</v>
      </c>
      <c r="T58" s="2">
        <f t="shared" si="27"/>
        <v>0</v>
      </c>
      <c r="U58" s="63"/>
      <c r="V58" s="51"/>
      <c r="W58" s="2">
        <f aca="true" t="shared" si="28" ref="W58:AS58">W60+W62+W63</f>
        <v>0</v>
      </c>
      <c r="X58" s="2">
        <f t="shared" si="28"/>
        <v>0</v>
      </c>
      <c r="Y58" s="2">
        <f t="shared" si="28"/>
        <v>0</v>
      </c>
      <c r="Z58" s="2">
        <f t="shared" si="28"/>
        <v>0</v>
      </c>
      <c r="AA58" s="2">
        <f t="shared" si="28"/>
        <v>0</v>
      </c>
      <c r="AB58" s="2">
        <f t="shared" si="28"/>
        <v>0</v>
      </c>
      <c r="AC58" s="2">
        <f t="shared" si="28"/>
        <v>0</v>
      </c>
      <c r="AD58" s="2">
        <f t="shared" si="28"/>
        <v>0</v>
      </c>
      <c r="AE58" s="2">
        <f t="shared" si="28"/>
        <v>0</v>
      </c>
      <c r="AF58" s="2">
        <f t="shared" si="28"/>
        <v>0</v>
      </c>
      <c r="AG58" s="2">
        <f t="shared" si="28"/>
        <v>0</v>
      </c>
      <c r="AH58" s="2">
        <f t="shared" si="28"/>
        <v>0</v>
      </c>
      <c r="AI58" s="2">
        <f t="shared" si="28"/>
        <v>0</v>
      </c>
      <c r="AJ58" s="2">
        <f t="shared" si="28"/>
        <v>0</v>
      </c>
      <c r="AK58" s="2">
        <f t="shared" si="28"/>
        <v>0</v>
      </c>
      <c r="AL58" s="2">
        <f t="shared" si="28"/>
        <v>0</v>
      </c>
      <c r="AM58" s="2">
        <f t="shared" si="28"/>
        <v>0</v>
      </c>
      <c r="AN58" s="2">
        <f t="shared" si="28"/>
        <v>0</v>
      </c>
      <c r="AO58" s="2">
        <f t="shared" si="28"/>
        <v>0</v>
      </c>
      <c r="AP58" s="2">
        <f t="shared" si="28"/>
        <v>0</v>
      </c>
      <c r="AQ58" s="2">
        <f t="shared" si="28"/>
        <v>0</v>
      </c>
      <c r="AR58" s="2">
        <f t="shared" si="28"/>
        <v>0</v>
      </c>
      <c r="AS58" s="2">
        <f t="shared" si="28"/>
        <v>0</v>
      </c>
      <c r="AT58" s="2">
        <v>0</v>
      </c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>
        <f t="shared" si="23"/>
        <v>52</v>
      </c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</row>
    <row r="59" spans="1:75" ht="12.75">
      <c r="A59" s="91"/>
      <c r="B59" s="96"/>
      <c r="C59" s="2" t="s">
        <v>19</v>
      </c>
      <c r="D59" s="2">
        <f>D61</f>
        <v>0</v>
      </c>
      <c r="E59" s="2">
        <f aca="true" t="shared" si="29" ref="E59:T59">E61</f>
        <v>1</v>
      </c>
      <c r="F59" s="2">
        <f t="shared" si="29"/>
        <v>1</v>
      </c>
      <c r="G59" s="2">
        <f t="shared" si="29"/>
        <v>1</v>
      </c>
      <c r="H59" s="2">
        <f t="shared" si="29"/>
        <v>0</v>
      </c>
      <c r="I59" s="2">
        <f t="shared" si="29"/>
        <v>0</v>
      </c>
      <c r="J59" s="2">
        <f t="shared" si="29"/>
        <v>0</v>
      </c>
      <c r="K59" s="2">
        <f t="shared" si="29"/>
        <v>1</v>
      </c>
      <c r="L59" s="2">
        <f t="shared" si="29"/>
        <v>1</v>
      </c>
      <c r="M59" s="2">
        <f t="shared" si="29"/>
        <v>1</v>
      </c>
      <c r="N59" s="2">
        <f t="shared" si="29"/>
        <v>0</v>
      </c>
      <c r="O59" s="2">
        <f t="shared" si="29"/>
        <v>0</v>
      </c>
      <c r="P59" s="2">
        <f t="shared" si="29"/>
        <v>1</v>
      </c>
      <c r="Q59" s="2">
        <f t="shared" si="29"/>
        <v>0</v>
      </c>
      <c r="R59" s="2">
        <f t="shared" si="29"/>
        <v>0</v>
      </c>
      <c r="S59" s="2">
        <f t="shared" si="29"/>
        <v>0</v>
      </c>
      <c r="T59" s="2">
        <f t="shared" si="29"/>
        <v>1</v>
      </c>
      <c r="U59" s="63"/>
      <c r="V59" s="51"/>
      <c r="W59" s="2">
        <f aca="true" t="shared" si="30" ref="W59:AS59">W61</f>
        <v>0</v>
      </c>
      <c r="X59" s="2">
        <f t="shared" si="30"/>
        <v>0</v>
      </c>
      <c r="Y59" s="2">
        <f t="shared" si="30"/>
        <v>0</v>
      </c>
      <c r="Z59" s="2">
        <f t="shared" si="30"/>
        <v>0</v>
      </c>
      <c r="AA59" s="2">
        <f t="shared" si="30"/>
        <v>0</v>
      </c>
      <c r="AB59" s="2">
        <f t="shared" si="30"/>
        <v>0</v>
      </c>
      <c r="AC59" s="2">
        <f t="shared" si="30"/>
        <v>0</v>
      </c>
      <c r="AD59" s="2">
        <f t="shared" si="30"/>
        <v>0</v>
      </c>
      <c r="AE59" s="2">
        <f t="shared" si="30"/>
        <v>0</v>
      </c>
      <c r="AF59" s="2">
        <f t="shared" si="30"/>
        <v>0</v>
      </c>
      <c r="AG59" s="2">
        <f t="shared" si="30"/>
        <v>0</v>
      </c>
      <c r="AH59" s="2">
        <f t="shared" si="30"/>
        <v>0</v>
      </c>
      <c r="AI59" s="2">
        <f t="shared" si="30"/>
        <v>0</v>
      </c>
      <c r="AJ59" s="2">
        <f t="shared" si="30"/>
        <v>0</v>
      </c>
      <c r="AK59" s="2">
        <f t="shared" si="30"/>
        <v>0</v>
      </c>
      <c r="AL59" s="2">
        <f t="shared" si="30"/>
        <v>0</v>
      </c>
      <c r="AM59" s="2">
        <f t="shared" si="30"/>
        <v>0</v>
      </c>
      <c r="AN59" s="2">
        <f t="shared" si="30"/>
        <v>0</v>
      </c>
      <c r="AO59" s="2">
        <f t="shared" si="30"/>
        <v>0</v>
      </c>
      <c r="AP59" s="2">
        <f t="shared" si="30"/>
        <v>0</v>
      </c>
      <c r="AQ59" s="2">
        <f t="shared" si="30"/>
        <v>0</v>
      </c>
      <c r="AR59" s="2">
        <f t="shared" si="30"/>
        <v>0</v>
      </c>
      <c r="AS59" s="2">
        <f t="shared" si="30"/>
        <v>0</v>
      </c>
      <c r="AT59" s="2">
        <v>0</v>
      </c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>
        <f t="shared" si="23"/>
        <v>8</v>
      </c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</row>
    <row r="60" spans="1:75" ht="22.5" customHeight="1">
      <c r="A60" s="18" t="s">
        <v>103</v>
      </c>
      <c r="B60" s="97" t="s">
        <v>104</v>
      </c>
      <c r="C60" s="5" t="s">
        <v>18</v>
      </c>
      <c r="D60" s="12">
        <v>1</v>
      </c>
      <c r="E60" s="12">
        <v>1</v>
      </c>
      <c r="F60" s="12">
        <v>1</v>
      </c>
      <c r="G60" s="12">
        <v>1</v>
      </c>
      <c r="H60" s="12">
        <v>1</v>
      </c>
      <c r="I60" s="12">
        <v>1</v>
      </c>
      <c r="J60" s="12">
        <v>3</v>
      </c>
      <c r="K60" s="12">
        <v>3</v>
      </c>
      <c r="L60" s="12">
        <v>3</v>
      </c>
      <c r="M60" s="12">
        <v>1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65"/>
      <c r="V60" s="53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>
        <f t="shared" si="23"/>
        <v>16</v>
      </c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</row>
    <row r="61" spans="1:75" ht="12.75">
      <c r="A61" s="17"/>
      <c r="B61" s="97"/>
      <c r="C61" s="5" t="s">
        <v>19</v>
      </c>
      <c r="D61" s="12"/>
      <c r="E61" s="12">
        <v>1</v>
      </c>
      <c r="F61" s="12">
        <v>1</v>
      </c>
      <c r="G61" s="12">
        <v>1</v>
      </c>
      <c r="H61" s="12"/>
      <c r="I61" s="12"/>
      <c r="J61" s="12"/>
      <c r="K61" s="12">
        <v>1</v>
      </c>
      <c r="L61" s="12">
        <v>1</v>
      </c>
      <c r="M61" s="12">
        <v>1</v>
      </c>
      <c r="N61" s="12"/>
      <c r="O61" s="12"/>
      <c r="P61" s="12">
        <v>1</v>
      </c>
      <c r="Q61" s="12"/>
      <c r="R61" s="12"/>
      <c r="S61" s="12"/>
      <c r="T61" s="12">
        <v>1</v>
      </c>
      <c r="U61" s="65"/>
      <c r="V61" s="53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>
        <f t="shared" si="23"/>
        <v>8</v>
      </c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</row>
    <row r="62" spans="1:75" ht="12.75">
      <c r="A62" s="17" t="s">
        <v>105</v>
      </c>
      <c r="B62" s="17" t="s">
        <v>39</v>
      </c>
      <c r="C62" s="5" t="s">
        <v>18</v>
      </c>
      <c r="D62" s="24">
        <v>6</v>
      </c>
      <c r="E62" s="24">
        <v>6</v>
      </c>
      <c r="F62" s="24">
        <v>6</v>
      </c>
      <c r="G62" s="24">
        <v>6</v>
      </c>
      <c r="H62" s="24">
        <v>6</v>
      </c>
      <c r="I62" s="24">
        <v>6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4">
        <v>0</v>
      </c>
      <c r="R62" s="24">
        <v>0</v>
      </c>
      <c r="S62" s="24">
        <v>0</v>
      </c>
      <c r="T62" s="24">
        <v>0</v>
      </c>
      <c r="U62" s="65"/>
      <c r="V62" s="53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>
        <f t="shared" si="23"/>
        <v>36</v>
      </c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</row>
    <row r="63" spans="1:75" ht="21" customHeight="1">
      <c r="A63" s="29" t="s">
        <v>106</v>
      </c>
      <c r="B63" s="25" t="s">
        <v>44</v>
      </c>
      <c r="C63" s="35" t="s">
        <v>18</v>
      </c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69"/>
      <c r="V63" s="57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5"/>
      <c r="AS63" s="27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>
        <f t="shared" si="23"/>
        <v>0</v>
      </c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</row>
    <row r="64" spans="1:75" ht="13.5" customHeight="1">
      <c r="A64" s="104" t="s">
        <v>107</v>
      </c>
      <c r="B64" s="110" t="s">
        <v>108</v>
      </c>
      <c r="C64" s="45"/>
      <c r="D64" s="45">
        <f aca="true" t="shared" si="31" ref="D64:T64">D66+D68+D69</f>
        <v>0</v>
      </c>
      <c r="E64" s="45">
        <f t="shared" si="31"/>
        <v>0</v>
      </c>
      <c r="F64" s="45">
        <f t="shared" si="31"/>
        <v>0</v>
      </c>
      <c r="G64" s="45">
        <f t="shared" si="31"/>
        <v>0</v>
      </c>
      <c r="H64" s="45">
        <f t="shared" si="31"/>
        <v>0</v>
      </c>
      <c r="I64" s="45">
        <f t="shared" si="31"/>
        <v>0</v>
      </c>
      <c r="J64" s="45">
        <f t="shared" si="31"/>
        <v>0</v>
      </c>
      <c r="K64" s="45">
        <f t="shared" si="31"/>
        <v>0</v>
      </c>
      <c r="L64" s="45">
        <f t="shared" si="31"/>
        <v>0</v>
      </c>
      <c r="M64" s="45">
        <f t="shared" si="31"/>
        <v>2</v>
      </c>
      <c r="N64" s="45">
        <f t="shared" si="31"/>
        <v>2</v>
      </c>
      <c r="O64" s="45">
        <f t="shared" si="31"/>
        <v>0</v>
      </c>
      <c r="P64" s="45">
        <f t="shared" si="31"/>
        <v>3</v>
      </c>
      <c r="Q64" s="45">
        <f t="shared" si="31"/>
        <v>3</v>
      </c>
      <c r="R64" s="45">
        <f t="shared" si="31"/>
        <v>3</v>
      </c>
      <c r="S64" s="45">
        <f t="shared" si="31"/>
        <v>3</v>
      </c>
      <c r="T64" s="45">
        <f t="shared" si="31"/>
        <v>3</v>
      </c>
      <c r="U64" s="70"/>
      <c r="V64" s="58"/>
      <c r="W64" s="50">
        <f aca="true" t="shared" si="32" ref="W64:AB64">W66+W68</f>
        <v>13</v>
      </c>
      <c r="X64" s="50">
        <f t="shared" si="32"/>
        <v>13</v>
      </c>
      <c r="Y64" s="50">
        <f t="shared" si="32"/>
        <v>13</v>
      </c>
      <c r="Z64" s="50">
        <f t="shared" si="32"/>
        <v>1</v>
      </c>
      <c r="AA64" s="50">
        <f t="shared" si="32"/>
        <v>1</v>
      </c>
      <c r="AB64" s="50">
        <f t="shared" si="32"/>
        <v>1</v>
      </c>
      <c r="AC64" s="50">
        <v>1</v>
      </c>
      <c r="AD64" s="50">
        <v>1</v>
      </c>
      <c r="AE64" s="50">
        <v>1</v>
      </c>
      <c r="AF64" s="50">
        <v>1</v>
      </c>
      <c r="AG64" s="50">
        <v>1</v>
      </c>
      <c r="AH64" s="50">
        <v>1</v>
      </c>
      <c r="AI64" s="50">
        <v>1</v>
      </c>
      <c r="AJ64" s="50">
        <v>1</v>
      </c>
      <c r="AK64" s="50">
        <v>2</v>
      </c>
      <c r="AL64" s="50">
        <v>2</v>
      </c>
      <c r="AM64" s="50">
        <v>2</v>
      </c>
      <c r="AN64" s="50">
        <v>2</v>
      </c>
      <c r="AO64" s="50">
        <v>2</v>
      </c>
      <c r="AP64" s="50">
        <v>2</v>
      </c>
      <c r="AQ64" s="50">
        <v>2</v>
      </c>
      <c r="AR64" s="41">
        <v>2</v>
      </c>
      <c r="AS64" s="50">
        <v>0</v>
      </c>
      <c r="AT64" s="41">
        <v>0</v>
      </c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>
        <f>SUM(D64:AT64)</f>
        <v>85</v>
      </c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</row>
    <row r="65" spans="1:75" ht="13.5" customHeight="1">
      <c r="A65" s="105"/>
      <c r="B65" s="111"/>
      <c r="C65" s="45"/>
      <c r="D65" s="45">
        <f aca="true" t="shared" si="33" ref="D65:T65">D67</f>
        <v>1</v>
      </c>
      <c r="E65" s="45">
        <f t="shared" si="33"/>
        <v>1</v>
      </c>
      <c r="F65" s="45">
        <f t="shared" si="33"/>
        <v>0</v>
      </c>
      <c r="G65" s="45">
        <f t="shared" si="33"/>
        <v>1</v>
      </c>
      <c r="H65" s="45">
        <f t="shared" si="33"/>
        <v>1</v>
      </c>
      <c r="I65" s="45">
        <f t="shared" si="33"/>
        <v>1</v>
      </c>
      <c r="J65" s="45">
        <f t="shared" si="33"/>
        <v>0</v>
      </c>
      <c r="K65" s="45">
        <f t="shared" si="33"/>
        <v>0</v>
      </c>
      <c r="L65" s="45">
        <f t="shared" si="33"/>
        <v>0</v>
      </c>
      <c r="M65" s="45">
        <f t="shared" si="33"/>
        <v>1</v>
      </c>
      <c r="N65" s="45">
        <f t="shared" si="33"/>
        <v>1</v>
      </c>
      <c r="O65" s="45">
        <f t="shared" si="33"/>
        <v>0</v>
      </c>
      <c r="P65" s="45">
        <f t="shared" si="33"/>
        <v>1</v>
      </c>
      <c r="Q65" s="45">
        <f t="shared" si="33"/>
        <v>0</v>
      </c>
      <c r="R65" s="45">
        <f t="shared" si="33"/>
        <v>1</v>
      </c>
      <c r="S65" s="45">
        <f t="shared" si="33"/>
        <v>0</v>
      </c>
      <c r="T65" s="45">
        <f t="shared" si="33"/>
        <v>1</v>
      </c>
      <c r="U65" s="70"/>
      <c r="V65" s="58"/>
      <c r="W65" s="50">
        <f>+W71</f>
        <v>1</v>
      </c>
      <c r="X65" s="50">
        <f aca="true" t="shared" si="34" ref="X65:AT65">X67</f>
        <v>1</v>
      </c>
      <c r="Y65" s="50">
        <f t="shared" si="34"/>
        <v>0</v>
      </c>
      <c r="Z65" s="50">
        <f t="shared" si="34"/>
        <v>1</v>
      </c>
      <c r="AA65" s="50">
        <f t="shared" si="34"/>
        <v>1</v>
      </c>
      <c r="AB65" s="50">
        <f t="shared" si="34"/>
        <v>1</v>
      </c>
      <c r="AC65" s="50">
        <f t="shared" si="34"/>
        <v>0</v>
      </c>
      <c r="AD65" s="50">
        <f t="shared" si="34"/>
        <v>1</v>
      </c>
      <c r="AE65" s="50">
        <f t="shared" si="34"/>
        <v>1</v>
      </c>
      <c r="AF65" s="50">
        <f t="shared" si="34"/>
        <v>1</v>
      </c>
      <c r="AG65" s="50">
        <f t="shared" si="34"/>
        <v>1</v>
      </c>
      <c r="AH65" s="50">
        <f t="shared" si="34"/>
        <v>0</v>
      </c>
      <c r="AI65" s="50">
        <f t="shared" si="34"/>
        <v>1</v>
      </c>
      <c r="AJ65" s="50">
        <f t="shared" si="34"/>
        <v>0</v>
      </c>
      <c r="AK65" s="50">
        <f t="shared" si="34"/>
        <v>1</v>
      </c>
      <c r="AL65" s="50">
        <f t="shared" si="34"/>
        <v>1</v>
      </c>
      <c r="AM65" s="50">
        <f t="shared" si="34"/>
        <v>0</v>
      </c>
      <c r="AN65" s="50">
        <f t="shared" si="34"/>
        <v>1</v>
      </c>
      <c r="AO65" s="50">
        <f t="shared" si="34"/>
        <v>1</v>
      </c>
      <c r="AP65" s="50">
        <f t="shared" si="34"/>
        <v>1</v>
      </c>
      <c r="AQ65" s="50">
        <f t="shared" si="34"/>
        <v>0</v>
      </c>
      <c r="AR65" s="41">
        <f t="shared" si="34"/>
        <v>1</v>
      </c>
      <c r="AS65" s="50">
        <f t="shared" si="34"/>
        <v>0</v>
      </c>
      <c r="AT65" s="41">
        <f t="shared" si="34"/>
        <v>0</v>
      </c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>
        <f>SUM(D65:AT65)</f>
        <v>26</v>
      </c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</row>
    <row r="66" spans="1:75" ht="13.5" customHeight="1">
      <c r="A66" s="29" t="s">
        <v>50</v>
      </c>
      <c r="B66" s="112" t="s">
        <v>109</v>
      </c>
      <c r="C66" s="35" t="s">
        <v>18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2</v>
      </c>
      <c r="N66" s="24">
        <v>2</v>
      </c>
      <c r="O66" s="24">
        <v>0</v>
      </c>
      <c r="P66" s="24">
        <v>3</v>
      </c>
      <c r="Q66" s="24">
        <v>3</v>
      </c>
      <c r="R66" s="24">
        <v>3</v>
      </c>
      <c r="S66" s="24">
        <v>3</v>
      </c>
      <c r="T66" s="24">
        <v>3</v>
      </c>
      <c r="U66" s="69"/>
      <c r="V66" s="57"/>
      <c r="W66" s="24">
        <v>1</v>
      </c>
      <c r="X66" s="24">
        <v>1</v>
      </c>
      <c r="Y66" s="24">
        <v>1</v>
      </c>
      <c r="Z66" s="24">
        <v>1</v>
      </c>
      <c r="AA66" s="24">
        <v>1</v>
      </c>
      <c r="AB66" s="24">
        <v>1</v>
      </c>
      <c r="AC66" s="24">
        <v>1</v>
      </c>
      <c r="AD66" s="24">
        <v>1</v>
      </c>
      <c r="AE66" s="24">
        <v>1</v>
      </c>
      <c r="AF66" s="24">
        <v>1</v>
      </c>
      <c r="AG66" s="24">
        <v>1</v>
      </c>
      <c r="AH66" s="24">
        <v>1</v>
      </c>
      <c r="AI66" s="24">
        <v>1</v>
      </c>
      <c r="AJ66" s="24">
        <v>1</v>
      </c>
      <c r="AK66" s="24">
        <v>2</v>
      </c>
      <c r="AL66" s="24">
        <v>2</v>
      </c>
      <c r="AM66" s="24">
        <v>2</v>
      </c>
      <c r="AN66" s="24">
        <v>2</v>
      </c>
      <c r="AO66" s="24">
        <v>2</v>
      </c>
      <c r="AP66" s="24">
        <v>2</v>
      </c>
      <c r="AQ66" s="24">
        <v>2</v>
      </c>
      <c r="AR66" s="5">
        <v>2</v>
      </c>
      <c r="AS66" s="35">
        <v>0</v>
      </c>
      <c r="AT66" s="12">
        <v>0</v>
      </c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>
        <f>SUM(D66:AT66)</f>
        <v>49</v>
      </c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</row>
    <row r="67" spans="1:75" ht="13.5" customHeight="1">
      <c r="A67" s="29"/>
      <c r="B67" s="113"/>
      <c r="C67" s="35" t="s">
        <v>19</v>
      </c>
      <c r="D67" s="24">
        <v>1</v>
      </c>
      <c r="E67" s="24">
        <v>1</v>
      </c>
      <c r="F67" s="24"/>
      <c r="G67" s="24">
        <v>1</v>
      </c>
      <c r="H67" s="24">
        <v>1</v>
      </c>
      <c r="I67" s="24">
        <v>1</v>
      </c>
      <c r="J67" s="24"/>
      <c r="K67" s="24"/>
      <c r="L67" s="24"/>
      <c r="M67" s="24">
        <v>1</v>
      </c>
      <c r="N67" s="24">
        <v>1</v>
      </c>
      <c r="O67" s="24"/>
      <c r="P67" s="24">
        <v>1</v>
      </c>
      <c r="Q67" s="24"/>
      <c r="R67" s="24">
        <v>1</v>
      </c>
      <c r="S67" s="24"/>
      <c r="T67" s="24">
        <v>1</v>
      </c>
      <c r="U67" s="74"/>
      <c r="V67" s="75"/>
      <c r="W67" s="24"/>
      <c r="X67" s="24">
        <v>1</v>
      </c>
      <c r="Y67" s="24"/>
      <c r="Z67" s="24">
        <v>1</v>
      </c>
      <c r="AA67" s="24">
        <v>1</v>
      </c>
      <c r="AB67" s="24">
        <v>1</v>
      </c>
      <c r="AC67" s="24"/>
      <c r="AD67" s="24">
        <v>1</v>
      </c>
      <c r="AE67" s="24">
        <v>1</v>
      </c>
      <c r="AF67" s="24">
        <v>1</v>
      </c>
      <c r="AG67" s="24">
        <v>1</v>
      </c>
      <c r="AH67" s="24"/>
      <c r="AI67" s="24">
        <v>1</v>
      </c>
      <c r="AJ67" s="24"/>
      <c r="AK67" s="24">
        <v>1</v>
      </c>
      <c r="AL67" s="24">
        <v>1</v>
      </c>
      <c r="AM67" s="24"/>
      <c r="AN67" s="24">
        <v>1</v>
      </c>
      <c r="AO67" s="24">
        <v>1</v>
      </c>
      <c r="AP67" s="24">
        <v>1</v>
      </c>
      <c r="AQ67" s="24"/>
      <c r="AR67" s="5">
        <v>1</v>
      </c>
      <c r="AS67" s="35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>
        <f>SUM(D67:AT67)</f>
        <v>25</v>
      </c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</row>
    <row r="68" spans="1:75" ht="13.5" customHeight="1">
      <c r="A68" s="29" t="s">
        <v>51</v>
      </c>
      <c r="B68" s="25" t="s">
        <v>39</v>
      </c>
      <c r="C68" s="35" t="s">
        <v>18</v>
      </c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69"/>
      <c r="V68" s="57"/>
      <c r="W68" s="29">
        <v>12</v>
      </c>
      <c r="X68" s="29">
        <v>12</v>
      </c>
      <c r="Y68" s="29">
        <v>12</v>
      </c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5"/>
      <c r="AS68" s="35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>
        <f>SUM(W68:AT68)</f>
        <v>36</v>
      </c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</row>
    <row r="69" spans="1:75" ht="19.5" customHeight="1">
      <c r="A69" s="29" t="s">
        <v>52</v>
      </c>
      <c r="B69" s="25" t="s">
        <v>44</v>
      </c>
      <c r="C69" s="35" t="s">
        <v>18</v>
      </c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69"/>
      <c r="V69" s="57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5"/>
      <c r="AS69" s="35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>
        <f>SUM(D69:AT69)</f>
        <v>0</v>
      </c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</row>
    <row r="70" spans="1:75" ht="13.5" customHeight="1">
      <c r="A70" s="104" t="s">
        <v>110</v>
      </c>
      <c r="B70" s="110" t="s">
        <v>111</v>
      </c>
      <c r="C70" s="46" t="s">
        <v>18</v>
      </c>
      <c r="D70" s="45">
        <f>D72+D74+D75</f>
        <v>0</v>
      </c>
      <c r="E70" s="45">
        <f>E72+E74+E75</f>
        <v>0</v>
      </c>
      <c r="F70" s="45">
        <v>0</v>
      </c>
      <c r="G70" s="45">
        <v>0</v>
      </c>
      <c r="H70" s="45">
        <v>0</v>
      </c>
      <c r="I70" s="45">
        <v>0</v>
      </c>
      <c r="J70" s="45">
        <v>0</v>
      </c>
      <c r="K70" s="45">
        <v>0</v>
      </c>
      <c r="L70" s="45">
        <v>0</v>
      </c>
      <c r="M70" s="45">
        <v>0</v>
      </c>
      <c r="N70" s="45">
        <v>0</v>
      </c>
      <c r="O70" s="45">
        <v>0</v>
      </c>
      <c r="P70" s="45">
        <v>0</v>
      </c>
      <c r="Q70" s="45">
        <v>0</v>
      </c>
      <c r="R70" s="45">
        <v>0</v>
      </c>
      <c r="S70" s="45">
        <v>0</v>
      </c>
      <c r="T70" s="45">
        <v>0</v>
      </c>
      <c r="U70" s="70"/>
      <c r="V70" s="58"/>
      <c r="W70" s="50">
        <f aca="true" t="shared" si="35" ref="W70:Y71">W72</f>
        <v>1</v>
      </c>
      <c r="X70" s="50">
        <f t="shared" si="35"/>
        <v>1</v>
      </c>
      <c r="Y70" s="50">
        <f t="shared" si="35"/>
        <v>1</v>
      </c>
      <c r="Z70" s="50">
        <v>13</v>
      </c>
      <c r="AA70" s="50">
        <v>13</v>
      </c>
      <c r="AB70" s="50">
        <v>13</v>
      </c>
      <c r="AC70" s="50">
        <v>7</v>
      </c>
      <c r="AD70" s="50">
        <v>7</v>
      </c>
      <c r="AE70" s="50">
        <v>7</v>
      </c>
      <c r="AF70" s="50">
        <v>7</v>
      </c>
      <c r="AG70" s="50">
        <v>7</v>
      </c>
      <c r="AH70" s="50">
        <v>7</v>
      </c>
      <c r="AI70" s="50">
        <v>1</v>
      </c>
      <c r="AJ70" s="50">
        <v>1</v>
      </c>
      <c r="AK70" s="50">
        <v>1</v>
      </c>
      <c r="AL70" s="50">
        <v>1</v>
      </c>
      <c r="AM70" s="50">
        <v>1</v>
      </c>
      <c r="AN70" s="50">
        <v>1</v>
      </c>
      <c r="AO70" s="50">
        <v>1</v>
      </c>
      <c r="AP70" s="50">
        <v>1</v>
      </c>
      <c r="AQ70" s="50">
        <v>2</v>
      </c>
      <c r="AR70" s="41">
        <v>2</v>
      </c>
      <c r="AS70" s="50">
        <v>0</v>
      </c>
      <c r="AT70" s="41">
        <v>0</v>
      </c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>
        <f>SUM(D70:AT70)</f>
        <v>96</v>
      </c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</row>
    <row r="71" spans="1:75" ht="13.5" customHeight="1">
      <c r="A71" s="105"/>
      <c r="B71" s="111"/>
      <c r="C71" s="46" t="s">
        <v>19</v>
      </c>
      <c r="D71" s="45">
        <v>0</v>
      </c>
      <c r="E71" s="45">
        <v>0</v>
      </c>
      <c r="F71" s="45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  <c r="M71" s="45">
        <v>0</v>
      </c>
      <c r="N71" s="45">
        <v>0</v>
      </c>
      <c r="O71" s="45">
        <v>0</v>
      </c>
      <c r="P71" s="45">
        <v>0</v>
      </c>
      <c r="Q71" s="45">
        <v>0</v>
      </c>
      <c r="R71" s="45">
        <v>0</v>
      </c>
      <c r="S71" s="45">
        <v>0</v>
      </c>
      <c r="T71" s="45">
        <v>0</v>
      </c>
      <c r="U71" s="70"/>
      <c r="V71" s="58"/>
      <c r="W71" s="50">
        <f t="shared" si="35"/>
        <v>1</v>
      </c>
      <c r="X71" s="50">
        <f t="shared" si="35"/>
        <v>0</v>
      </c>
      <c r="Y71" s="50">
        <f t="shared" si="35"/>
        <v>0</v>
      </c>
      <c r="Z71" s="50">
        <f aca="true" t="shared" si="36" ref="Z71:AT71">Z73</f>
        <v>1</v>
      </c>
      <c r="AA71" s="50">
        <f t="shared" si="36"/>
        <v>1</v>
      </c>
      <c r="AB71" s="50">
        <f t="shared" si="36"/>
        <v>0</v>
      </c>
      <c r="AC71" s="50">
        <f t="shared" si="36"/>
        <v>1</v>
      </c>
      <c r="AD71" s="50">
        <f t="shared" si="36"/>
        <v>0</v>
      </c>
      <c r="AE71" s="50">
        <f t="shared" si="36"/>
        <v>1</v>
      </c>
      <c r="AF71" s="50">
        <f t="shared" si="36"/>
        <v>0</v>
      </c>
      <c r="AG71" s="50">
        <f t="shared" si="36"/>
        <v>0</v>
      </c>
      <c r="AH71" s="50">
        <f t="shared" si="36"/>
        <v>1</v>
      </c>
      <c r="AI71" s="50">
        <f t="shared" si="36"/>
        <v>0</v>
      </c>
      <c r="AJ71" s="50">
        <f t="shared" si="36"/>
        <v>2</v>
      </c>
      <c r="AK71" s="50">
        <f t="shared" si="36"/>
        <v>0</v>
      </c>
      <c r="AL71" s="50">
        <f t="shared" si="36"/>
        <v>1</v>
      </c>
      <c r="AM71" s="50">
        <f t="shared" si="36"/>
        <v>1</v>
      </c>
      <c r="AN71" s="50">
        <f t="shared" si="36"/>
        <v>0</v>
      </c>
      <c r="AO71" s="50">
        <f t="shared" si="36"/>
        <v>1</v>
      </c>
      <c r="AP71" s="50">
        <f t="shared" si="36"/>
        <v>0</v>
      </c>
      <c r="AQ71" s="50">
        <f t="shared" si="36"/>
        <v>1</v>
      </c>
      <c r="AR71" s="41">
        <f t="shared" si="36"/>
        <v>1</v>
      </c>
      <c r="AS71" s="50">
        <f t="shared" si="36"/>
        <v>0</v>
      </c>
      <c r="AT71" s="41">
        <f t="shared" si="36"/>
        <v>0</v>
      </c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>
        <f>SUM(D71:AT71)</f>
        <v>13</v>
      </c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</row>
    <row r="72" spans="1:75" ht="13.5" customHeight="1">
      <c r="A72" s="29" t="s">
        <v>43</v>
      </c>
      <c r="B72" s="112" t="s">
        <v>112</v>
      </c>
      <c r="C72" s="35" t="s">
        <v>18</v>
      </c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69"/>
      <c r="V72" s="57"/>
      <c r="W72" s="24">
        <v>1</v>
      </c>
      <c r="X72" s="24">
        <v>1</v>
      </c>
      <c r="Y72" s="24">
        <v>1</v>
      </c>
      <c r="Z72" s="24">
        <v>1</v>
      </c>
      <c r="AA72" s="24">
        <v>1</v>
      </c>
      <c r="AB72" s="24">
        <v>1</v>
      </c>
      <c r="AC72" s="24">
        <v>1</v>
      </c>
      <c r="AD72" s="24">
        <v>1</v>
      </c>
      <c r="AE72" s="24">
        <v>1</v>
      </c>
      <c r="AF72" s="24">
        <v>1</v>
      </c>
      <c r="AG72" s="24">
        <v>1</v>
      </c>
      <c r="AH72" s="24">
        <v>1</v>
      </c>
      <c r="AI72" s="24">
        <v>1</v>
      </c>
      <c r="AJ72" s="24">
        <v>1</v>
      </c>
      <c r="AK72" s="24">
        <v>1</v>
      </c>
      <c r="AL72" s="24">
        <v>1</v>
      </c>
      <c r="AM72" s="24">
        <v>1</v>
      </c>
      <c r="AN72" s="24">
        <v>1</v>
      </c>
      <c r="AO72" s="24">
        <v>1</v>
      </c>
      <c r="AP72" s="24">
        <v>1</v>
      </c>
      <c r="AQ72" s="24">
        <v>2</v>
      </c>
      <c r="AR72" s="5">
        <v>2</v>
      </c>
      <c r="AS72" s="35">
        <v>0</v>
      </c>
      <c r="AT72" s="12">
        <v>0</v>
      </c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>
        <f>SUM(W72:AT72)</f>
        <v>24</v>
      </c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</row>
    <row r="73" spans="1:75" ht="13.5" customHeight="1">
      <c r="A73" s="29"/>
      <c r="B73" s="113"/>
      <c r="C73" s="35" t="s">
        <v>19</v>
      </c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69"/>
      <c r="V73" s="57"/>
      <c r="W73" s="24">
        <v>1</v>
      </c>
      <c r="X73" s="24"/>
      <c r="Y73" s="24"/>
      <c r="Z73" s="24">
        <v>1</v>
      </c>
      <c r="AA73" s="24">
        <v>1</v>
      </c>
      <c r="AB73" s="24"/>
      <c r="AC73" s="24">
        <v>1</v>
      </c>
      <c r="AD73" s="24"/>
      <c r="AE73" s="24">
        <v>1</v>
      </c>
      <c r="AF73" s="24"/>
      <c r="AG73" s="24"/>
      <c r="AH73" s="24">
        <v>1</v>
      </c>
      <c r="AI73" s="24"/>
      <c r="AJ73" s="24">
        <v>2</v>
      </c>
      <c r="AK73" s="24"/>
      <c r="AL73" s="24">
        <v>1</v>
      </c>
      <c r="AM73" s="24">
        <v>1</v>
      </c>
      <c r="AN73" s="24"/>
      <c r="AO73" s="24">
        <v>1</v>
      </c>
      <c r="AP73" s="24"/>
      <c r="AQ73" s="24">
        <v>1</v>
      </c>
      <c r="AR73" s="5">
        <v>1</v>
      </c>
      <c r="AS73" s="27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>
        <f>SUM(W73:AT73)</f>
        <v>13</v>
      </c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</row>
    <row r="74" spans="1:75" ht="13.5" customHeight="1">
      <c r="A74" s="29" t="s">
        <v>45</v>
      </c>
      <c r="B74" s="25" t="s">
        <v>39</v>
      </c>
      <c r="C74" s="35" t="s">
        <v>18</v>
      </c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69"/>
      <c r="V74" s="57"/>
      <c r="W74" s="29"/>
      <c r="X74" s="29"/>
      <c r="Y74" s="29"/>
      <c r="Z74" s="29">
        <v>12</v>
      </c>
      <c r="AA74" s="29">
        <v>12</v>
      </c>
      <c r="AB74" s="29">
        <v>12</v>
      </c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5"/>
      <c r="AS74" s="27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>
        <f>SUM(W74:AT74)</f>
        <v>36</v>
      </c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</row>
    <row r="75" spans="1:75" ht="16.5" customHeight="1">
      <c r="A75" s="29" t="s">
        <v>46</v>
      </c>
      <c r="B75" s="36" t="s">
        <v>44</v>
      </c>
      <c r="C75" s="35" t="s">
        <v>18</v>
      </c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69"/>
      <c r="V75" s="57"/>
      <c r="W75" s="24"/>
      <c r="X75" s="24"/>
      <c r="Y75" s="24"/>
      <c r="Z75" s="24"/>
      <c r="AA75" s="24"/>
      <c r="AB75" s="24"/>
      <c r="AC75" s="24">
        <v>6</v>
      </c>
      <c r="AD75" s="24">
        <v>6</v>
      </c>
      <c r="AE75" s="24">
        <v>6</v>
      </c>
      <c r="AF75" s="24">
        <v>6</v>
      </c>
      <c r="AG75" s="24">
        <v>6</v>
      </c>
      <c r="AH75" s="24">
        <v>6</v>
      </c>
      <c r="AI75" s="24"/>
      <c r="AJ75" s="24"/>
      <c r="AK75" s="24"/>
      <c r="AL75" s="24"/>
      <c r="AM75" s="24"/>
      <c r="AN75" s="24"/>
      <c r="AO75" s="24"/>
      <c r="AP75" s="24"/>
      <c r="AQ75" s="24"/>
      <c r="AR75" s="5"/>
      <c r="AS75" s="27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>
        <f>SUM(W75:AT75)</f>
        <v>36</v>
      </c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</row>
    <row r="76" spans="1:75" ht="21" customHeight="1">
      <c r="A76" s="28" t="s">
        <v>54</v>
      </c>
      <c r="B76" s="94" t="s">
        <v>27</v>
      </c>
      <c r="C76" s="5" t="s">
        <v>18</v>
      </c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69"/>
      <c r="V76" s="57"/>
      <c r="W76" s="29">
        <v>1</v>
      </c>
      <c r="X76" s="29">
        <v>1</v>
      </c>
      <c r="Y76" s="29">
        <v>1</v>
      </c>
      <c r="Z76" s="29">
        <v>1</v>
      </c>
      <c r="AA76" s="29">
        <v>1</v>
      </c>
      <c r="AB76" s="29">
        <v>1</v>
      </c>
      <c r="AC76" s="29">
        <v>1</v>
      </c>
      <c r="AD76" s="29">
        <v>1</v>
      </c>
      <c r="AE76" s="29">
        <v>1</v>
      </c>
      <c r="AF76" s="29">
        <v>1</v>
      </c>
      <c r="AG76" s="29">
        <v>1</v>
      </c>
      <c r="AH76" s="29">
        <v>1</v>
      </c>
      <c r="AI76" s="29">
        <v>1</v>
      </c>
      <c r="AJ76" s="29">
        <v>1</v>
      </c>
      <c r="AK76" s="29">
        <v>1</v>
      </c>
      <c r="AL76" s="29">
        <v>1</v>
      </c>
      <c r="AM76" s="29">
        <v>2</v>
      </c>
      <c r="AN76" s="29">
        <v>2</v>
      </c>
      <c r="AO76" s="29">
        <v>2</v>
      </c>
      <c r="AP76" s="29">
        <v>2</v>
      </c>
      <c r="AQ76" s="29">
        <v>2</v>
      </c>
      <c r="AR76" s="12">
        <v>2</v>
      </c>
      <c r="AS76" s="12">
        <v>0</v>
      </c>
      <c r="AT76" s="5">
        <v>0</v>
      </c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>
        <f>SUM(D76:AS76)</f>
        <v>28</v>
      </c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</row>
    <row r="77" spans="1:75" ht="12.75" customHeight="1">
      <c r="A77" s="30"/>
      <c r="B77" s="94"/>
      <c r="C77" s="5" t="s">
        <v>19</v>
      </c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69"/>
      <c r="V77" s="57"/>
      <c r="W77" s="29"/>
      <c r="X77" s="29">
        <v>1</v>
      </c>
      <c r="Y77" s="29">
        <v>2</v>
      </c>
      <c r="Z77" s="29">
        <v>1</v>
      </c>
      <c r="AA77" s="29">
        <v>1</v>
      </c>
      <c r="AB77" s="29"/>
      <c r="AC77" s="29">
        <v>2</v>
      </c>
      <c r="AD77" s="29"/>
      <c r="AE77" s="29">
        <v>1</v>
      </c>
      <c r="AF77" s="29">
        <v>2</v>
      </c>
      <c r="AG77" s="29">
        <v>1</v>
      </c>
      <c r="AH77" s="29">
        <v>2</v>
      </c>
      <c r="AI77" s="29">
        <v>2</v>
      </c>
      <c r="AJ77" s="29">
        <v>2</v>
      </c>
      <c r="AK77" s="29"/>
      <c r="AL77" s="29">
        <v>2</v>
      </c>
      <c r="AM77" s="29">
        <v>1</v>
      </c>
      <c r="AN77" s="29">
        <v>2</v>
      </c>
      <c r="AO77" s="29">
        <v>2</v>
      </c>
      <c r="AP77" s="29">
        <v>2</v>
      </c>
      <c r="AQ77" s="29">
        <v>2</v>
      </c>
      <c r="AR77" s="5"/>
      <c r="AS77" s="5"/>
      <c r="AT77" s="5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>
        <f>SUM(D77:AR77)</f>
        <v>28</v>
      </c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</row>
    <row r="78" spans="1:75" ht="21.75" customHeight="1">
      <c r="A78" s="95" t="s">
        <v>40</v>
      </c>
      <c r="B78" s="95"/>
      <c r="C78" s="95"/>
      <c r="D78" s="6">
        <f aca="true" t="shared" si="37" ref="D78:T78">D6+D38+D56+D48</f>
        <v>36</v>
      </c>
      <c r="E78" s="6">
        <f t="shared" si="37"/>
        <v>36</v>
      </c>
      <c r="F78" s="6">
        <f t="shared" si="37"/>
        <v>36</v>
      </c>
      <c r="G78" s="6">
        <f t="shared" si="37"/>
        <v>36</v>
      </c>
      <c r="H78" s="6">
        <f t="shared" si="37"/>
        <v>36</v>
      </c>
      <c r="I78" s="6">
        <f t="shared" si="37"/>
        <v>36</v>
      </c>
      <c r="J78" s="6">
        <f t="shared" si="37"/>
        <v>36</v>
      </c>
      <c r="K78" s="6">
        <f t="shared" si="37"/>
        <v>36</v>
      </c>
      <c r="L78" s="6">
        <f t="shared" si="37"/>
        <v>36</v>
      </c>
      <c r="M78" s="6">
        <f t="shared" si="37"/>
        <v>36</v>
      </c>
      <c r="N78" s="6">
        <f t="shared" si="37"/>
        <v>36</v>
      </c>
      <c r="O78" s="6">
        <f t="shared" si="37"/>
        <v>0</v>
      </c>
      <c r="P78" s="6">
        <f t="shared" si="37"/>
        <v>36</v>
      </c>
      <c r="Q78" s="6">
        <f t="shared" si="37"/>
        <v>36</v>
      </c>
      <c r="R78" s="6">
        <f t="shared" si="37"/>
        <v>36</v>
      </c>
      <c r="S78" s="6">
        <f t="shared" si="37"/>
        <v>36</v>
      </c>
      <c r="T78" s="6">
        <f t="shared" si="37"/>
        <v>36</v>
      </c>
      <c r="U78" s="71"/>
      <c r="V78" s="59"/>
      <c r="W78" s="6">
        <f aca="true" t="shared" si="38" ref="W78:AN78">W6+W38+W56+W76</f>
        <v>36</v>
      </c>
      <c r="X78" s="6">
        <f t="shared" si="38"/>
        <v>36</v>
      </c>
      <c r="Y78" s="6">
        <f t="shared" si="38"/>
        <v>36</v>
      </c>
      <c r="Z78" s="6">
        <f t="shared" si="38"/>
        <v>36</v>
      </c>
      <c r="AA78" s="6">
        <f t="shared" si="38"/>
        <v>36</v>
      </c>
      <c r="AB78" s="6">
        <f t="shared" si="38"/>
        <v>36</v>
      </c>
      <c r="AC78" s="6">
        <f t="shared" si="38"/>
        <v>36</v>
      </c>
      <c r="AD78" s="6">
        <f t="shared" si="38"/>
        <v>36</v>
      </c>
      <c r="AE78" s="6">
        <f t="shared" si="38"/>
        <v>36</v>
      </c>
      <c r="AF78" s="6">
        <f t="shared" si="38"/>
        <v>36</v>
      </c>
      <c r="AG78" s="6">
        <f t="shared" si="38"/>
        <v>36</v>
      </c>
      <c r="AH78" s="6">
        <f t="shared" si="38"/>
        <v>36</v>
      </c>
      <c r="AI78" s="6">
        <f t="shared" si="38"/>
        <v>36</v>
      </c>
      <c r="AJ78" s="6">
        <f t="shared" si="38"/>
        <v>36</v>
      </c>
      <c r="AK78" s="6">
        <f t="shared" si="38"/>
        <v>36</v>
      </c>
      <c r="AL78" s="6">
        <f t="shared" si="38"/>
        <v>36</v>
      </c>
      <c r="AM78" s="6">
        <f t="shared" si="38"/>
        <v>36</v>
      </c>
      <c r="AN78" s="6">
        <f t="shared" si="38"/>
        <v>36</v>
      </c>
      <c r="AO78" s="6">
        <v>36</v>
      </c>
      <c r="AP78" s="6">
        <f>AP6+AP38+AP56+AP76</f>
        <v>36</v>
      </c>
      <c r="AQ78" s="6">
        <f>AQ6+AQ38+AQ56+AQ76</f>
        <v>36</v>
      </c>
      <c r="AR78" s="6">
        <f>AR6+AR38+AR56+AR76</f>
        <v>36</v>
      </c>
      <c r="AS78" s="6">
        <f>AS6+AS38+AS56+AS76</f>
        <v>0</v>
      </c>
      <c r="AT78" s="6">
        <v>0</v>
      </c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>
        <f>SUM(D78:AS78)</f>
        <v>1368</v>
      </c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</row>
    <row r="79" spans="1:75" ht="21.75" customHeight="1">
      <c r="A79" s="95" t="s">
        <v>41</v>
      </c>
      <c r="B79" s="95"/>
      <c r="C79" s="95"/>
      <c r="D79" s="6">
        <f aca="true" t="shared" si="39" ref="D79:K79">D7+D39+D57+D49</f>
        <v>16</v>
      </c>
      <c r="E79" s="6">
        <f t="shared" si="39"/>
        <v>17</v>
      </c>
      <c r="F79" s="6">
        <f t="shared" si="39"/>
        <v>17</v>
      </c>
      <c r="G79" s="6">
        <f t="shared" si="39"/>
        <v>16</v>
      </c>
      <c r="H79" s="6">
        <f t="shared" si="39"/>
        <v>16</v>
      </c>
      <c r="I79" s="6">
        <f t="shared" si="39"/>
        <v>16</v>
      </c>
      <c r="J79" s="6">
        <f t="shared" si="39"/>
        <v>16</v>
      </c>
      <c r="K79" s="6">
        <f t="shared" si="39"/>
        <v>16</v>
      </c>
      <c r="L79" s="6">
        <f>L7+L39+L49+L57</f>
        <v>16</v>
      </c>
      <c r="M79" s="6">
        <f aca="true" t="shared" si="40" ref="M79:T79">M7+M39+M57+M49</f>
        <v>16</v>
      </c>
      <c r="N79" s="6">
        <f t="shared" si="40"/>
        <v>16</v>
      </c>
      <c r="O79" s="6">
        <f t="shared" si="40"/>
        <v>16</v>
      </c>
      <c r="P79" s="6">
        <f t="shared" si="40"/>
        <v>16</v>
      </c>
      <c r="Q79" s="6">
        <f t="shared" si="40"/>
        <v>16</v>
      </c>
      <c r="R79" s="6">
        <f t="shared" si="40"/>
        <v>16</v>
      </c>
      <c r="S79" s="6">
        <f t="shared" si="40"/>
        <v>16</v>
      </c>
      <c r="T79" s="6">
        <f t="shared" si="40"/>
        <v>16</v>
      </c>
      <c r="U79" s="71"/>
      <c r="V79" s="59"/>
      <c r="W79" s="6">
        <f aca="true" t="shared" si="41" ref="W79:AR79">W7+W39+W57+W77</f>
        <v>16</v>
      </c>
      <c r="X79" s="6">
        <f t="shared" si="41"/>
        <v>15</v>
      </c>
      <c r="Y79" s="6">
        <f t="shared" si="41"/>
        <v>15</v>
      </c>
      <c r="Z79" s="6">
        <f t="shared" si="41"/>
        <v>16</v>
      </c>
      <c r="AA79" s="6">
        <f t="shared" si="41"/>
        <v>16</v>
      </c>
      <c r="AB79" s="6">
        <f t="shared" si="41"/>
        <v>15</v>
      </c>
      <c r="AC79" s="6">
        <f t="shared" si="41"/>
        <v>15</v>
      </c>
      <c r="AD79" s="6">
        <f t="shared" si="41"/>
        <v>16</v>
      </c>
      <c r="AE79" s="6">
        <f t="shared" si="41"/>
        <v>16</v>
      </c>
      <c r="AF79" s="6">
        <f t="shared" si="41"/>
        <v>15</v>
      </c>
      <c r="AG79" s="6">
        <f t="shared" si="41"/>
        <v>15</v>
      </c>
      <c r="AH79" s="6">
        <f t="shared" si="41"/>
        <v>16</v>
      </c>
      <c r="AI79" s="6">
        <f t="shared" si="41"/>
        <v>15</v>
      </c>
      <c r="AJ79" s="6">
        <f t="shared" si="41"/>
        <v>15</v>
      </c>
      <c r="AK79" s="6">
        <f t="shared" si="41"/>
        <v>16</v>
      </c>
      <c r="AL79" s="6">
        <f t="shared" si="41"/>
        <v>16</v>
      </c>
      <c r="AM79" s="6">
        <f t="shared" si="41"/>
        <v>16</v>
      </c>
      <c r="AN79" s="6">
        <f t="shared" si="41"/>
        <v>15</v>
      </c>
      <c r="AO79" s="6">
        <f t="shared" si="41"/>
        <v>16</v>
      </c>
      <c r="AP79" s="6">
        <f t="shared" si="41"/>
        <v>16</v>
      </c>
      <c r="AQ79" s="6">
        <f t="shared" si="41"/>
        <v>16</v>
      </c>
      <c r="AR79" s="6">
        <f t="shared" si="41"/>
        <v>16</v>
      </c>
      <c r="AS79" s="6">
        <f>AS7+AS39+AS57</f>
        <v>0</v>
      </c>
      <c r="AT79" s="6">
        <v>0</v>
      </c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>
        <f>SUM(D79:AS79)</f>
        <v>617</v>
      </c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</row>
    <row r="80" spans="1:75" ht="12.75">
      <c r="A80" s="95" t="s">
        <v>42</v>
      </c>
      <c r="B80" s="95"/>
      <c r="C80" s="95"/>
      <c r="D80" s="6">
        <f aca="true" t="shared" si="42" ref="D80:T80">D78+D79</f>
        <v>52</v>
      </c>
      <c r="E80" s="6">
        <f t="shared" si="42"/>
        <v>53</v>
      </c>
      <c r="F80" s="6">
        <f t="shared" si="42"/>
        <v>53</v>
      </c>
      <c r="G80" s="6">
        <f t="shared" si="42"/>
        <v>52</v>
      </c>
      <c r="H80" s="6">
        <f t="shared" si="42"/>
        <v>52</v>
      </c>
      <c r="I80" s="6">
        <f t="shared" si="42"/>
        <v>52</v>
      </c>
      <c r="J80" s="6">
        <f t="shared" si="42"/>
        <v>52</v>
      </c>
      <c r="K80" s="6">
        <f t="shared" si="42"/>
        <v>52</v>
      </c>
      <c r="L80" s="6">
        <f t="shared" si="42"/>
        <v>52</v>
      </c>
      <c r="M80" s="6">
        <f t="shared" si="42"/>
        <v>52</v>
      </c>
      <c r="N80" s="6">
        <f t="shared" si="42"/>
        <v>52</v>
      </c>
      <c r="O80" s="6">
        <f t="shared" si="42"/>
        <v>16</v>
      </c>
      <c r="P80" s="6">
        <f t="shared" si="42"/>
        <v>52</v>
      </c>
      <c r="Q80" s="6">
        <f t="shared" si="42"/>
        <v>52</v>
      </c>
      <c r="R80" s="6">
        <f t="shared" si="42"/>
        <v>52</v>
      </c>
      <c r="S80" s="6">
        <f t="shared" si="42"/>
        <v>52</v>
      </c>
      <c r="T80" s="6">
        <f t="shared" si="42"/>
        <v>52</v>
      </c>
      <c r="U80" s="71"/>
      <c r="V80" s="59"/>
      <c r="W80" s="6">
        <f aca="true" t="shared" si="43" ref="W80:AS80">W78+W79</f>
        <v>52</v>
      </c>
      <c r="X80" s="6">
        <f t="shared" si="43"/>
        <v>51</v>
      </c>
      <c r="Y80" s="6">
        <f t="shared" si="43"/>
        <v>51</v>
      </c>
      <c r="Z80" s="6">
        <f t="shared" si="43"/>
        <v>52</v>
      </c>
      <c r="AA80" s="6">
        <f t="shared" si="43"/>
        <v>52</v>
      </c>
      <c r="AB80" s="6">
        <f t="shared" si="43"/>
        <v>51</v>
      </c>
      <c r="AC80" s="6">
        <f t="shared" si="43"/>
        <v>51</v>
      </c>
      <c r="AD80" s="6">
        <f t="shared" si="43"/>
        <v>52</v>
      </c>
      <c r="AE80" s="6">
        <f t="shared" si="43"/>
        <v>52</v>
      </c>
      <c r="AF80" s="6">
        <f t="shared" si="43"/>
        <v>51</v>
      </c>
      <c r="AG80" s="6">
        <f>AG78+AG79</f>
        <v>51</v>
      </c>
      <c r="AH80" s="6">
        <f t="shared" si="43"/>
        <v>52</v>
      </c>
      <c r="AI80" s="6">
        <f t="shared" si="43"/>
        <v>51</v>
      </c>
      <c r="AJ80" s="6">
        <f t="shared" si="43"/>
        <v>51</v>
      </c>
      <c r="AK80" s="6">
        <f t="shared" si="43"/>
        <v>52</v>
      </c>
      <c r="AL80" s="6">
        <f t="shared" si="43"/>
        <v>52</v>
      </c>
      <c r="AM80" s="6">
        <f t="shared" si="43"/>
        <v>52</v>
      </c>
      <c r="AN80" s="6">
        <f t="shared" si="43"/>
        <v>51</v>
      </c>
      <c r="AO80" s="6">
        <f t="shared" si="43"/>
        <v>52</v>
      </c>
      <c r="AP80" s="6">
        <f t="shared" si="43"/>
        <v>52</v>
      </c>
      <c r="AQ80" s="6">
        <f t="shared" si="43"/>
        <v>52</v>
      </c>
      <c r="AR80" s="6">
        <f t="shared" si="43"/>
        <v>52</v>
      </c>
      <c r="AS80" s="6">
        <f t="shared" si="43"/>
        <v>0</v>
      </c>
      <c r="AT80" s="6">
        <v>0</v>
      </c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>
        <f>SUM(D80:AS80)</f>
        <v>1985</v>
      </c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</row>
    <row r="81" spans="1:75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72"/>
      <c r="V81" s="60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</row>
    <row r="82" spans="1:75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72"/>
      <c r="V82" s="60"/>
      <c r="W82" s="1"/>
      <c r="X82" s="1"/>
      <c r="Y82" s="1"/>
      <c r="Z82" s="1"/>
      <c r="AA82" s="1"/>
      <c r="AB82" s="1"/>
      <c r="AC82" s="1"/>
      <c r="AD82" s="1"/>
      <c r="AE82" s="1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</row>
    <row r="83" spans="1:75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72"/>
      <c r="V83" s="60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</row>
    <row r="84" spans="1:75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72"/>
      <c r="V84" s="60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</row>
    <row r="85" spans="1:75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72"/>
      <c r="V85" s="60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</row>
    <row r="86" spans="1:75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72"/>
      <c r="V86" s="60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</row>
    <row r="87" spans="1:75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72"/>
      <c r="V87" s="60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</row>
    <row r="88" spans="1:75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72"/>
      <c r="V88" s="60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</row>
    <row r="89" spans="1:75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72"/>
      <c r="V89" s="60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</row>
    <row r="90" spans="1:75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72"/>
      <c r="V90" s="60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</row>
    <row r="91" spans="1:75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72"/>
      <c r="V91" s="60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</row>
    <row r="92" spans="1:75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72"/>
      <c r="V92" s="60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</row>
    <row r="93" spans="1:75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72"/>
      <c r="V93" s="60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</row>
    <row r="94" spans="1:75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72"/>
      <c r="V94" s="60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</row>
    <row r="95" spans="1:75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72"/>
      <c r="V95" s="60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</row>
    <row r="96" spans="1:75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72"/>
      <c r="V96" s="60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</row>
    <row r="97" spans="1:75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72"/>
      <c r="V97" s="60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</row>
    <row r="98" spans="1:75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72"/>
      <c r="V98" s="60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</row>
    <row r="99" spans="1:75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72"/>
      <c r="V99" s="60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</row>
    <row r="100" spans="1:75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72"/>
      <c r="V100" s="60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</row>
    <row r="101" spans="1:75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72"/>
      <c r="V101" s="60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</row>
    <row r="102" spans="1:75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72"/>
      <c r="V102" s="60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</row>
    <row r="103" spans="1:75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72"/>
      <c r="V103" s="60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</row>
    <row r="104" spans="1:75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72"/>
      <c r="V104" s="60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</row>
    <row r="105" spans="1:75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72"/>
      <c r="V105" s="60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</row>
    <row r="106" spans="1:75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72"/>
      <c r="V106" s="60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</row>
    <row r="107" spans="1:75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72"/>
      <c r="V107" s="60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</row>
    <row r="108" spans="1:75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72"/>
      <c r="V108" s="60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</row>
    <row r="109" spans="1:75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72"/>
      <c r="V109" s="60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</row>
    <row r="110" spans="1:75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72"/>
      <c r="V110" s="60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</row>
    <row r="111" spans="1:75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72"/>
      <c r="V111" s="60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</row>
    <row r="112" spans="1:75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72"/>
      <c r="V112" s="60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</row>
    <row r="113" spans="1:75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72"/>
      <c r="V113" s="60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</row>
    <row r="114" spans="1:75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72"/>
      <c r="V114" s="60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</row>
    <row r="115" spans="1:75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72"/>
      <c r="V115" s="60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</row>
    <row r="116" spans="1:75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72"/>
      <c r="V116" s="60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</row>
    <row r="117" spans="1:75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72"/>
      <c r="V117" s="60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</row>
    <row r="118" spans="1:75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72"/>
      <c r="V118" s="60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</row>
    <row r="119" spans="1:75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72"/>
      <c r="V119" s="60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</row>
    <row r="120" spans="1:75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72"/>
      <c r="V120" s="60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</row>
    <row r="121" spans="1:75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72"/>
      <c r="V121" s="60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</row>
    <row r="122" spans="1:75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72"/>
      <c r="V122" s="60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</row>
    <row r="123" spans="1:75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72"/>
      <c r="V123" s="60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</row>
    <row r="124" spans="1:75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72"/>
      <c r="V124" s="60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</row>
    <row r="125" spans="1:75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72"/>
      <c r="V125" s="60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</row>
    <row r="126" spans="1:75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72"/>
      <c r="V126" s="60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</row>
    <row r="127" spans="1:75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72"/>
      <c r="V127" s="60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</row>
    <row r="128" spans="1:75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72"/>
      <c r="V128" s="60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</row>
    <row r="129" spans="1:75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72"/>
      <c r="V129" s="60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</row>
    <row r="130" spans="1:75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72"/>
      <c r="V130" s="60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</row>
    <row r="131" spans="1:75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72"/>
      <c r="V131" s="60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</row>
    <row r="132" spans="1:75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72"/>
      <c r="V132" s="60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</row>
    <row r="133" spans="1:75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72"/>
      <c r="V133" s="60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</row>
    <row r="134" spans="1:75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72"/>
      <c r="V134" s="60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</row>
    <row r="135" spans="1:75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72"/>
      <c r="V135" s="60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</row>
    <row r="136" spans="1:75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72"/>
      <c r="V136" s="60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</row>
    <row r="137" spans="1:75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72"/>
      <c r="V137" s="60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</row>
    <row r="138" spans="1:75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72"/>
      <c r="V138" s="60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</row>
    <row r="139" spans="1:75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72"/>
      <c r="V139" s="60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</row>
    <row r="140" spans="1:75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72"/>
      <c r="V140" s="60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</row>
    <row r="141" spans="1:75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72"/>
      <c r="V141" s="60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</row>
    <row r="142" spans="1:75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72"/>
      <c r="V142" s="60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</row>
    <row r="143" spans="1:75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72"/>
      <c r="V143" s="60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</row>
    <row r="144" spans="1:75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72"/>
      <c r="V144" s="60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</row>
    <row r="145" spans="1:75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72"/>
      <c r="V145" s="60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</row>
    <row r="146" spans="1:75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72"/>
      <c r="V146" s="60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</row>
    <row r="147" spans="1:75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72"/>
      <c r="V147" s="60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</row>
    <row r="148" spans="1:75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72"/>
      <c r="V148" s="60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</row>
    <row r="149" spans="1:75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72"/>
      <c r="V149" s="60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</row>
    <row r="150" spans="1:75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72"/>
      <c r="V150" s="60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</row>
    <row r="151" spans="1:75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72"/>
      <c r="V151" s="60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</row>
    <row r="152" spans="1:75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72"/>
      <c r="V152" s="60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</row>
    <row r="153" spans="1:75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72"/>
      <c r="V153" s="60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</row>
    <row r="154" spans="1:75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72"/>
      <c r="V154" s="60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</row>
    <row r="155" spans="1:75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72"/>
      <c r="V155" s="60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</row>
    <row r="156" spans="1:75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72"/>
      <c r="V156" s="60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</row>
    <row r="157" spans="1:75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72"/>
      <c r="V157" s="60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</row>
    <row r="158" spans="1:75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72"/>
      <c r="V158" s="60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</row>
    <row r="159" spans="1:75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72"/>
      <c r="V159" s="60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</row>
    <row r="160" spans="1:75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72"/>
      <c r="V160" s="60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</row>
    <row r="161" spans="1:75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72"/>
      <c r="V161" s="60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</row>
    <row r="162" spans="1:75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72"/>
      <c r="V162" s="60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</row>
    <row r="163" spans="1:75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72"/>
      <c r="V163" s="60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</row>
    <row r="164" spans="1:75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72"/>
      <c r="V164" s="60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</row>
    <row r="165" spans="1:75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72"/>
      <c r="V165" s="60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</row>
    <row r="166" spans="1:75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72"/>
      <c r="V166" s="60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</row>
    <row r="167" spans="1:75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72"/>
      <c r="V167" s="60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</row>
    <row r="168" spans="1:75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72"/>
      <c r="V168" s="60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</row>
    <row r="169" spans="1:75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72"/>
      <c r="V169" s="60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</row>
    <row r="170" spans="1:75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72"/>
      <c r="V170" s="60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</row>
    <row r="171" spans="1:75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72"/>
      <c r="V171" s="60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</row>
    <row r="172" spans="1:75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72"/>
      <c r="V172" s="60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</row>
  </sheetData>
  <sheetProtection/>
  <mergeCells count="60">
    <mergeCell ref="B66:B67"/>
    <mergeCell ref="A70:A71"/>
    <mergeCell ref="B70:B71"/>
    <mergeCell ref="B72:B73"/>
    <mergeCell ref="B48:B49"/>
    <mergeCell ref="B40:B41"/>
    <mergeCell ref="B46:B47"/>
    <mergeCell ref="B42:B43"/>
    <mergeCell ref="A6:A7"/>
    <mergeCell ref="A64:A65"/>
    <mergeCell ref="B64:B65"/>
    <mergeCell ref="B60:B61"/>
    <mergeCell ref="Q1:T1"/>
    <mergeCell ref="V1:X1"/>
    <mergeCell ref="Z1:AB1"/>
    <mergeCell ref="AD1:AG1"/>
    <mergeCell ref="AQ1:AT1"/>
    <mergeCell ref="B50:B51"/>
    <mergeCell ref="B52:B53"/>
    <mergeCell ref="B12:B13"/>
    <mergeCell ref="B38:B39"/>
    <mergeCell ref="B76:B77"/>
    <mergeCell ref="B34:B35"/>
    <mergeCell ref="A80:C80"/>
    <mergeCell ref="A78:C78"/>
    <mergeCell ref="A79:C79"/>
    <mergeCell ref="A56:A57"/>
    <mergeCell ref="B56:B57"/>
    <mergeCell ref="A58:A59"/>
    <mergeCell ref="B58:B59"/>
    <mergeCell ref="A38:A39"/>
    <mergeCell ref="A54:A55"/>
    <mergeCell ref="B54:B55"/>
    <mergeCell ref="B44:B45"/>
    <mergeCell ref="B18:B19"/>
    <mergeCell ref="B32:B33"/>
    <mergeCell ref="B24:B25"/>
    <mergeCell ref="B26:B27"/>
    <mergeCell ref="B28:B29"/>
    <mergeCell ref="A34:A35"/>
    <mergeCell ref="A48:A49"/>
    <mergeCell ref="B6:B7"/>
    <mergeCell ref="B22:B23"/>
    <mergeCell ref="AZ1:BC1"/>
    <mergeCell ref="AM1:AP1"/>
    <mergeCell ref="AI1:AK1"/>
    <mergeCell ref="D1:G1"/>
    <mergeCell ref="B10:B11"/>
    <mergeCell ref="B1:B5"/>
    <mergeCell ref="AV1:AX1"/>
    <mergeCell ref="A1:A5"/>
    <mergeCell ref="I1:K1"/>
    <mergeCell ref="M1:P1"/>
    <mergeCell ref="B36:B37"/>
    <mergeCell ref="B16:B17"/>
    <mergeCell ref="D2:BD2"/>
    <mergeCell ref="D4:BD4"/>
    <mergeCell ref="C1:C5"/>
    <mergeCell ref="B20:B21"/>
    <mergeCell ref="B14:B15"/>
  </mergeCells>
  <printOptions/>
  <pageMargins left="0.2362204724409449" right="0.2362204724409449" top="0.7874015748031497" bottom="0.4724409448818898" header="0" footer="0"/>
  <pageSetup horizontalDpi="200" verticalDpi="2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BW172"/>
  <sheetViews>
    <sheetView tabSelected="1" view="pageBreakPreview" zoomScaleSheetLayoutView="100" zoomScalePageLayoutView="0" workbookViewId="0" topLeftCell="A24">
      <selection activeCell="J48" sqref="J48"/>
    </sheetView>
  </sheetViews>
  <sheetFormatPr defaultColWidth="9.140625" defaultRowHeight="12.75"/>
  <cols>
    <col min="1" max="1" width="8.421875" style="0" customWidth="1"/>
    <col min="2" max="2" width="18.140625" style="0" customWidth="1"/>
    <col min="4" max="4" width="3.00390625" style="0" customWidth="1"/>
    <col min="5" max="5" width="3.28125" style="0" customWidth="1"/>
    <col min="6" max="20" width="2.57421875" style="0" customWidth="1"/>
    <col min="21" max="21" width="2.57421875" style="73" customWidth="1"/>
    <col min="22" max="22" width="2.57421875" style="61" customWidth="1"/>
    <col min="23" max="37" width="2.57421875" style="0" customWidth="1"/>
    <col min="38" max="38" width="3.421875" style="0" customWidth="1"/>
    <col min="39" max="39" width="2.57421875" style="0" customWidth="1"/>
    <col min="40" max="40" width="2.7109375" style="0" customWidth="1"/>
    <col min="41" max="41" width="3.28125" style="0" customWidth="1"/>
    <col min="42" max="44" width="2.57421875" style="0" customWidth="1"/>
    <col min="45" max="45" width="2.8515625" style="0" customWidth="1"/>
    <col min="46" max="55" width="2.57421875" style="0" customWidth="1"/>
    <col min="56" max="56" width="4.28125" style="0" customWidth="1"/>
    <col min="57" max="57" width="7.28125" style="0" customWidth="1"/>
  </cols>
  <sheetData>
    <row r="1" spans="1:57" ht="112.5" customHeight="1">
      <c r="A1" s="81" t="s">
        <v>0</v>
      </c>
      <c r="B1" s="90" t="s">
        <v>1</v>
      </c>
      <c r="C1" s="81" t="s">
        <v>2</v>
      </c>
      <c r="D1" s="82" t="s">
        <v>3</v>
      </c>
      <c r="E1" s="83"/>
      <c r="F1" s="83"/>
      <c r="G1" s="84"/>
      <c r="H1" s="3" t="s">
        <v>57</v>
      </c>
      <c r="I1" s="82" t="s">
        <v>4</v>
      </c>
      <c r="J1" s="83"/>
      <c r="K1" s="84"/>
      <c r="L1" s="3" t="s">
        <v>58</v>
      </c>
      <c r="M1" s="85" t="s">
        <v>5</v>
      </c>
      <c r="N1" s="85"/>
      <c r="O1" s="85"/>
      <c r="P1" s="85"/>
      <c r="Q1" s="82" t="s">
        <v>6</v>
      </c>
      <c r="R1" s="83"/>
      <c r="S1" s="83"/>
      <c r="T1" s="84"/>
      <c r="U1" s="62" t="s">
        <v>59</v>
      </c>
      <c r="V1" s="82" t="s">
        <v>7</v>
      </c>
      <c r="W1" s="83"/>
      <c r="X1" s="84"/>
      <c r="Y1" s="3" t="s">
        <v>60</v>
      </c>
      <c r="Z1" s="82" t="s">
        <v>8</v>
      </c>
      <c r="AA1" s="83"/>
      <c r="AB1" s="84"/>
      <c r="AC1" s="3" t="s">
        <v>61</v>
      </c>
      <c r="AD1" s="82" t="s">
        <v>9</v>
      </c>
      <c r="AE1" s="83"/>
      <c r="AF1" s="83"/>
      <c r="AG1" s="84"/>
      <c r="AH1" s="3" t="s">
        <v>62</v>
      </c>
      <c r="AI1" s="85" t="s">
        <v>10</v>
      </c>
      <c r="AJ1" s="85"/>
      <c r="AK1" s="85"/>
      <c r="AL1" s="3" t="s">
        <v>63</v>
      </c>
      <c r="AM1" s="85" t="s">
        <v>11</v>
      </c>
      <c r="AN1" s="85"/>
      <c r="AO1" s="85"/>
      <c r="AP1" s="85"/>
      <c r="AQ1" s="82" t="s">
        <v>12</v>
      </c>
      <c r="AR1" s="83"/>
      <c r="AS1" s="83"/>
      <c r="AT1" s="84"/>
      <c r="AU1" s="3" t="s">
        <v>64</v>
      </c>
      <c r="AV1" s="82" t="s">
        <v>13</v>
      </c>
      <c r="AW1" s="83"/>
      <c r="AX1" s="84"/>
      <c r="AY1" s="3" t="s">
        <v>65</v>
      </c>
      <c r="AZ1" s="85" t="s">
        <v>14</v>
      </c>
      <c r="BA1" s="85"/>
      <c r="BB1" s="85"/>
      <c r="BC1" s="85"/>
      <c r="BD1" s="3"/>
      <c r="BE1" s="3" t="s">
        <v>47</v>
      </c>
    </row>
    <row r="2" spans="1:57" ht="12.75">
      <c r="A2" s="81"/>
      <c r="B2" s="90"/>
      <c r="C2" s="81"/>
      <c r="D2" s="87" t="s">
        <v>15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13"/>
    </row>
    <row r="3" spans="1:57" ht="23.25" customHeight="1">
      <c r="A3" s="81"/>
      <c r="B3" s="90"/>
      <c r="C3" s="81"/>
      <c r="D3" s="26">
        <v>35</v>
      </c>
      <c r="E3" s="26">
        <v>36</v>
      </c>
      <c r="F3" s="26">
        <v>37</v>
      </c>
      <c r="G3" s="26">
        <v>38</v>
      </c>
      <c r="H3" s="26">
        <v>39</v>
      </c>
      <c r="I3" s="26">
        <v>40</v>
      </c>
      <c r="J3" s="26">
        <v>41</v>
      </c>
      <c r="K3" s="26">
        <v>42</v>
      </c>
      <c r="L3" s="26">
        <v>43</v>
      </c>
      <c r="M3" s="26">
        <v>44</v>
      </c>
      <c r="N3" s="26">
        <v>45</v>
      </c>
      <c r="O3" s="26">
        <v>46</v>
      </c>
      <c r="P3" s="26">
        <v>47</v>
      </c>
      <c r="Q3" s="26">
        <v>48</v>
      </c>
      <c r="R3" s="26">
        <v>49</v>
      </c>
      <c r="S3" s="26">
        <v>50</v>
      </c>
      <c r="T3" s="26">
        <v>51</v>
      </c>
      <c r="U3" s="26">
        <v>52</v>
      </c>
      <c r="V3" s="26">
        <v>1</v>
      </c>
      <c r="W3" s="26">
        <v>2</v>
      </c>
      <c r="X3" s="26">
        <v>3</v>
      </c>
      <c r="Y3" s="26">
        <v>4</v>
      </c>
      <c r="Z3" s="26">
        <v>5</v>
      </c>
      <c r="AA3" s="26">
        <v>6</v>
      </c>
      <c r="AB3" s="26">
        <v>7</v>
      </c>
      <c r="AC3" s="26">
        <v>8</v>
      </c>
      <c r="AD3" s="26">
        <v>9</v>
      </c>
      <c r="AE3" s="26">
        <v>10</v>
      </c>
      <c r="AF3" s="26">
        <v>11</v>
      </c>
      <c r="AG3" s="26">
        <v>12</v>
      </c>
      <c r="AH3" s="26">
        <v>13</v>
      </c>
      <c r="AI3" s="26">
        <v>14</v>
      </c>
      <c r="AJ3" s="26">
        <v>15</v>
      </c>
      <c r="AK3" s="26">
        <v>16</v>
      </c>
      <c r="AL3" s="26">
        <v>17</v>
      </c>
      <c r="AM3" s="26">
        <v>18</v>
      </c>
      <c r="AN3" s="26">
        <v>19</v>
      </c>
      <c r="AO3" s="26">
        <v>20</v>
      </c>
      <c r="AP3" s="26">
        <v>21</v>
      </c>
      <c r="AQ3" s="26">
        <v>22</v>
      </c>
      <c r="AR3" s="26">
        <v>23</v>
      </c>
      <c r="AS3" s="26">
        <v>24</v>
      </c>
      <c r="AT3" s="26">
        <v>25</v>
      </c>
      <c r="AU3" s="26">
        <v>26</v>
      </c>
      <c r="AV3" s="26">
        <v>27</v>
      </c>
      <c r="AW3" s="26">
        <v>28</v>
      </c>
      <c r="AX3" s="26">
        <v>29</v>
      </c>
      <c r="AY3" s="26">
        <v>30</v>
      </c>
      <c r="AZ3" s="26">
        <v>31</v>
      </c>
      <c r="BA3" s="26">
        <v>32</v>
      </c>
      <c r="BB3" s="26">
        <v>33</v>
      </c>
      <c r="BC3" s="26">
        <v>34</v>
      </c>
      <c r="BD3" s="26">
        <v>35</v>
      </c>
      <c r="BE3" s="4"/>
    </row>
    <row r="4" spans="1:57" ht="12.75">
      <c r="A4" s="81"/>
      <c r="B4" s="90"/>
      <c r="C4" s="81"/>
      <c r="D4" s="88" t="s">
        <v>16</v>
      </c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13"/>
    </row>
    <row r="5" spans="1:57" ht="21.75" customHeight="1">
      <c r="A5" s="81"/>
      <c r="B5" s="90"/>
      <c r="C5" s="81"/>
      <c r="D5" s="26">
        <v>1</v>
      </c>
      <c r="E5" s="26">
        <v>2</v>
      </c>
      <c r="F5" s="26">
        <v>3</v>
      </c>
      <c r="G5" s="26">
        <v>4</v>
      </c>
      <c r="H5" s="26">
        <v>5</v>
      </c>
      <c r="I5" s="26">
        <v>6</v>
      </c>
      <c r="J5" s="26">
        <v>7</v>
      </c>
      <c r="K5" s="26">
        <v>8</v>
      </c>
      <c r="L5" s="26">
        <v>9</v>
      </c>
      <c r="M5" s="26">
        <v>10</v>
      </c>
      <c r="N5" s="26">
        <v>11</v>
      </c>
      <c r="O5" s="26">
        <v>12</v>
      </c>
      <c r="P5" s="26">
        <v>13</v>
      </c>
      <c r="Q5" s="26">
        <v>14</v>
      </c>
      <c r="R5" s="26">
        <v>15</v>
      </c>
      <c r="S5" s="26">
        <v>16</v>
      </c>
      <c r="T5" s="26">
        <v>17</v>
      </c>
      <c r="U5" s="26">
        <v>18</v>
      </c>
      <c r="V5" s="26">
        <v>19</v>
      </c>
      <c r="W5" s="26">
        <v>20</v>
      </c>
      <c r="X5" s="26">
        <v>21</v>
      </c>
      <c r="Y5" s="26">
        <v>22</v>
      </c>
      <c r="Z5" s="26">
        <v>23</v>
      </c>
      <c r="AA5" s="26">
        <v>24</v>
      </c>
      <c r="AB5" s="26">
        <v>25</v>
      </c>
      <c r="AC5" s="26">
        <v>26</v>
      </c>
      <c r="AD5" s="26">
        <v>27</v>
      </c>
      <c r="AE5" s="26">
        <v>28</v>
      </c>
      <c r="AF5" s="26">
        <v>29</v>
      </c>
      <c r="AG5" s="26">
        <v>30</v>
      </c>
      <c r="AH5" s="26">
        <v>31</v>
      </c>
      <c r="AI5" s="26">
        <v>32</v>
      </c>
      <c r="AJ5" s="26">
        <v>33</v>
      </c>
      <c r="AK5" s="26">
        <v>34</v>
      </c>
      <c r="AL5" s="26">
        <v>35</v>
      </c>
      <c r="AM5" s="26">
        <v>36</v>
      </c>
      <c r="AN5" s="26">
        <v>37</v>
      </c>
      <c r="AO5" s="26">
        <v>38</v>
      </c>
      <c r="AP5" s="26">
        <v>39</v>
      </c>
      <c r="AQ5" s="26">
        <v>40</v>
      </c>
      <c r="AR5" s="26">
        <v>41</v>
      </c>
      <c r="AS5" s="26">
        <v>42</v>
      </c>
      <c r="AT5" s="26">
        <v>43</v>
      </c>
      <c r="AU5" s="26">
        <v>44</v>
      </c>
      <c r="AV5" s="26">
        <v>45</v>
      </c>
      <c r="AW5" s="26">
        <v>46</v>
      </c>
      <c r="AX5" s="26">
        <v>47</v>
      </c>
      <c r="AY5" s="26">
        <v>48</v>
      </c>
      <c r="AZ5" s="26">
        <v>49</v>
      </c>
      <c r="BA5" s="26">
        <v>50</v>
      </c>
      <c r="BB5" s="26">
        <v>51</v>
      </c>
      <c r="BC5" s="26">
        <v>52</v>
      </c>
      <c r="BD5" s="26">
        <v>53</v>
      </c>
      <c r="BE5" s="4"/>
    </row>
    <row r="6" spans="1:75" ht="15" customHeight="1">
      <c r="A6" s="91" t="s">
        <v>84</v>
      </c>
      <c r="B6" s="89" t="s">
        <v>17</v>
      </c>
      <c r="C6" s="2" t="s">
        <v>18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63"/>
      <c r="V6" s="51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</row>
    <row r="7" spans="1:75" ht="12.75">
      <c r="A7" s="91"/>
      <c r="B7" s="89"/>
      <c r="C7" s="2" t="s">
        <v>19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63"/>
      <c r="V7" s="51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</row>
    <row r="8" spans="1:75" ht="12.75">
      <c r="A8" s="10"/>
      <c r="B8" s="14"/>
      <c r="C8" s="5" t="s">
        <v>18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64"/>
      <c r="V8" s="52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47"/>
      <c r="AU8" s="5"/>
      <c r="AV8" s="5"/>
      <c r="AW8" s="5"/>
      <c r="AX8" s="5"/>
      <c r="AY8" s="5"/>
      <c r="AZ8" s="5"/>
      <c r="BA8" s="5"/>
      <c r="BB8" s="5"/>
      <c r="BC8" s="5"/>
      <c r="BD8" s="2"/>
      <c r="BE8" s="2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</row>
    <row r="9" spans="1:75" ht="12.75">
      <c r="A9" s="15" t="s">
        <v>86</v>
      </c>
      <c r="B9" s="16" t="s">
        <v>20</v>
      </c>
      <c r="C9" s="5" t="s">
        <v>19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64"/>
      <c r="V9" s="52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48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</row>
    <row r="10" spans="1:75" ht="12.75">
      <c r="A10" s="17" t="s">
        <v>85</v>
      </c>
      <c r="B10" s="86" t="s">
        <v>21</v>
      </c>
      <c r="C10" s="5" t="s">
        <v>18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65"/>
      <c r="V10" s="53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 t="s">
        <v>56</v>
      </c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</row>
    <row r="11" spans="1:75" ht="12.75">
      <c r="A11" s="19"/>
      <c r="B11" s="86"/>
      <c r="C11" s="5" t="s">
        <v>19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65"/>
      <c r="V11" s="53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</row>
    <row r="12" spans="1:75" ht="12.75">
      <c r="A12" s="17" t="s">
        <v>87</v>
      </c>
      <c r="B12" s="86" t="s">
        <v>22</v>
      </c>
      <c r="C12" s="5" t="s">
        <v>18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65"/>
      <c r="V12" s="53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 t="s">
        <v>55</v>
      </c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</row>
    <row r="13" spans="1:75" ht="12.75">
      <c r="A13" s="19"/>
      <c r="B13" s="86"/>
      <c r="C13" s="5" t="s">
        <v>19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65"/>
      <c r="V13" s="53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</row>
    <row r="14" spans="1:75" ht="12.75">
      <c r="A14" s="17" t="s">
        <v>88</v>
      </c>
      <c r="B14" s="86" t="s">
        <v>23</v>
      </c>
      <c r="C14" s="5" t="s">
        <v>18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65"/>
      <c r="V14" s="53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 t="s">
        <v>55</v>
      </c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</row>
    <row r="15" spans="1:75" ht="12.75">
      <c r="A15" s="19"/>
      <c r="B15" s="86"/>
      <c r="C15" s="5" t="s">
        <v>19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65"/>
      <c r="V15" s="53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</row>
    <row r="16" spans="1:75" ht="12.75">
      <c r="A16" s="17" t="s">
        <v>89</v>
      </c>
      <c r="B16" s="86" t="s">
        <v>24</v>
      </c>
      <c r="C16" s="5" t="s">
        <v>18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65"/>
      <c r="V16" s="53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 t="s">
        <v>55</v>
      </c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</row>
    <row r="17" spans="1:75" ht="12.75">
      <c r="A17" s="19"/>
      <c r="B17" s="86"/>
      <c r="C17" s="5" t="s">
        <v>19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65"/>
      <c r="V17" s="53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</row>
    <row r="18" spans="1:75" ht="12.75">
      <c r="A18" s="17" t="s">
        <v>90</v>
      </c>
      <c r="B18" s="86" t="s">
        <v>25</v>
      </c>
      <c r="C18" s="5" t="s">
        <v>18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65"/>
      <c r="V18" s="53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 t="s">
        <v>55</v>
      </c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</row>
    <row r="19" spans="1:75" ht="12.75">
      <c r="A19" s="17"/>
      <c r="B19" s="86"/>
      <c r="C19" s="5" t="s">
        <v>19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65"/>
      <c r="V19" s="53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</row>
    <row r="20" spans="1:75" ht="12.75">
      <c r="A20" s="17" t="s">
        <v>91</v>
      </c>
      <c r="B20" s="86" t="s">
        <v>26</v>
      </c>
      <c r="C20" s="5" t="s">
        <v>18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65"/>
      <c r="V20" s="53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 t="s">
        <v>55</v>
      </c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</row>
    <row r="21" spans="1:75" ht="12.75">
      <c r="A21" s="17"/>
      <c r="B21" s="86"/>
      <c r="C21" s="5" t="s">
        <v>19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65"/>
      <c r="V21" s="53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</row>
    <row r="22" spans="1:75" ht="12.75">
      <c r="A22" s="17" t="s">
        <v>92</v>
      </c>
      <c r="B22" s="86" t="s">
        <v>27</v>
      </c>
      <c r="C22" s="5" t="s">
        <v>18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 t="s">
        <v>55</v>
      </c>
      <c r="V22" s="53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</row>
    <row r="23" spans="1:75" ht="12.75">
      <c r="A23" s="17"/>
      <c r="B23" s="86"/>
      <c r="C23" s="5" t="s">
        <v>19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53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</row>
    <row r="24" spans="1:75" ht="12.75">
      <c r="A24" s="17" t="s">
        <v>93</v>
      </c>
      <c r="B24" s="86" t="s">
        <v>28</v>
      </c>
      <c r="C24" s="5" t="s">
        <v>18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 t="s">
        <v>55</v>
      </c>
      <c r="V24" s="53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</row>
    <row r="25" spans="1:75" ht="12.75">
      <c r="A25" s="17"/>
      <c r="B25" s="86"/>
      <c r="C25" s="5" t="s">
        <v>19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65"/>
      <c r="V25" s="53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</row>
    <row r="26" spans="1:75" ht="12.75">
      <c r="A26" s="17" t="s">
        <v>75</v>
      </c>
      <c r="B26" s="100" t="s">
        <v>76</v>
      </c>
      <c r="C26" s="5" t="s">
        <v>18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65"/>
      <c r="V26" s="53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 t="s">
        <v>55</v>
      </c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</row>
    <row r="27" spans="1:75" ht="12.75">
      <c r="A27" s="17"/>
      <c r="B27" s="101"/>
      <c r="C27" s="5" t="s">
        <v>19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65"/>
      <c r="V27" s="53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</row>
    <row r="28" spans="1:75" ht="12.75">
      <c r="A28" s="17" t="s">
        <v>94</v>
      </c>
      <c r="B28" s="100" t="s">
        <v>77</v>
      </c>
      <c r="C28" s="5" t="s">
        <v>18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65"/>
      <c r="V28" s="53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</row>
    <row r="29" spans="1:75" ht="12.75">
      <c r="A29" s="17"/>
      <c r="B29" s="101"/>
      <c r="C29" s="5" t="s">
        <v>19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65"/>
      <c r="V29" s="53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</row>
    <row r="30" spans="1:75" ht="12.75">
      <c r="A30" s="17"/>
      <c r="B30" s="18"/>
      <c r="C30" s="7" t="s">
        <v>18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66"/>
      <c r="V30" s="54"/>
      <c r="W30" s="20"/>
      <c r="X30" s="20"/>
      <c r="Y30" s="20"/>
      <c r="Z30" s="20"/>
      <c r="AA30" s="20"/>
      <c r="AB30" s="20"/>
      <c r="AC30" s="20"/>
      <c r="AD30" s="20"/>
      <c r="AE30" s="49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49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</row>
    <row r="31" spans="1:75" ht="17.25">
      <c r="A31" s="15" t="s">
        <v>95</v>
      </c>
      <c r="B31" s="42" t="s">
        <v>96</v>
      </c>
      <c r="C31" s="7" t="s">
        <v>19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66"/>
      <c r="V31" s="54"/>
      <c r="W31" s="21"/>
      <c r="X31" s="21"/>
      <c r="Y31" s="21"/>
      <c r="Z31" s="21"/>
      <c r="AA31" s="21"/>
      <c r="AB31" s="21"/>
      <c r="AC31" s="21"/>
      <c r="AD31" s="21"/>
      <c r="AE31" s="76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76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</row>
    <row r="32" spans="1:75" ht="12.75">
      <c r="A32" s="22" t="s">
        <v>97</v>
      </c>
      <c r="B32" s="86" t="s">
        <v>29</v>
      </c>
      <c r="C32" s="5" t="s">
        <v>18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65"/>
      <c r="V32" s="53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 t="s">
        <v>56</v>
      </c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</row>
    <row r="33" spans="1:75" ht="12.75">
      <c r="A33" s="23"/>
      <c r="B33" s="86"/>
      <c r="C33" s="5" t="s">
        <v>19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65"/>
      <c r="V33" s="53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</row>
    <row r="34" spans="1:75" ht="12.75">
      <c r="A34" s="102" t="s">
        <v>98</v>
      </c>
      <c r="B34" s="86" t="s">
        <v>30</v>
      </c>
      <c r="C34" s="5" t="s">
        <v>18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65"/>
      <c r="V34" s="53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 t="s">
        <v>56</v>
      </c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</row>
    <row r="35" spans="1:75" ht="12.75">
      <c r="A35" s="103"/>
      <c r="B35" s="86"/>
      <c r="C35" s="5" t="s">
        <v>19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65"/>
      <c r="V35" s="53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</row>
    <row r="36" spans="1:75" ht="12.75">
      <c r="A36" s="22" t="s">
        <v>99</v>
      </c>
      <c r="B36" s="86" t="s">
        <v>31</v>
      </c>
      <c r="C36" s="5" t="s">
        <v>18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65"/>
      <c r="V36" s="53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 t="s">
        <v>55</v>
      </c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</row>
    <row r="37" spans="1:75" ht="12.75">
      <c r="A37" s="22"/>
      <c r="B37" s="86"/>
      <c r="C37" s="5" t="s">
        <v>19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65"/>
      <c r="V37" s="53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</row>
    <row r="38" spans="1:75" ht="12.75">
      <c r="A38" s="91" t="s">
        <v>32</v>
      </c>
      <c r="B38" s="89" t="s">
        <v>33</v>
      </c>
      <c r="C38" s="2" t="s">
        <v>18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63"/>
      <c r="V38" s="51"/>
      <c r="W38" s="2"/>
      <c r="X38" s="2"/>
      <c r="Y38" s="2"/>
      <c r="Z38" s="2"/>
      <c r="AA38" s="2"/>
      <c r="AB38" s="2"/>
      <c r="AC38" s="2"/>
      <c r="AD38" s="2"/>
      <c r="AE38" s="6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</row>
    <row r="39" spans="1:75" ht="12.75">
      <c r="A39" s="91"/>
      <c r="B39" s="89"/>
      <c r="C39" s="2" t="s">
        <v>19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63"/>
      <c r="V39" s="51"/>
      <c r="W39" s="2"/>
      <c r="X39" s="2"/>
      <c r="Y39" s="2"/>
      <c r="Z39" s="2"/>
      <c r="AA39" s="2"/>
      <c r="AB39" s="2"/>
      <c r="AC39" s="2"/>
      <c r="AD39" s="2"/>
      <c r="AE39" s="6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</row>
    <row r="40" spans="1:75" ht="12.75">
      <c r="A40" s="44" t="s">
        <v>34</v>
      </c>
      <c r="B40" s="108" t="s">
        <v>66</v>
      </c>
      <c r="C40" s="5" t="s">
        <v>18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67"/>
      <c r="V40" s="5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</row>
    <row r="41" spans="1:75" ht="12.75">
      <c r="A41" s="44"/>
      <c r="B41" s="109"/>
      <c r="C41" s="5" t="s">
        <v>19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67"/>
      <c r="V41" s="5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</row>
    <row r="42" spans="1:75" ht="12.75">
      <c r="A42" s="44" t="s">
        <v>100</v>
      </c>
      <c r="B42" s="108" t="s">
        <v>101</v>
      </c>
      <c r="C42" s="5" t="s">
        <v>18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67"/>
      <c r="V42" s="5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</row>
    <row r="43" spans="1:75" ht="12.75">
      <c r="A43" s="44"/>
      <c r="B43" s="109"/>
      <c r="C43" s="5" t="s">
        <v>19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67"/>
      <c r="V43" s="5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</row>
    <row r="44" spans="1:75" ht="12.75">
      <c r="A44" s="22" t="s">
        <v>53</v>
      </c>
      <c r="B44" s="92" t="s">
        <v>48</v>
      </c>
      <c r="C44" s="5" t="s">
        <v>18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65"/>
      <c r="V44" s="53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</row>
    <row r="45" spans="1:75" ht="12.75">
      <c r="A45" s="22"/>
      <c r="B45" s="93"/>
      <c r="C45" s="5" t="s">
        <v>19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65"/>
      <c r="V45" s="53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</row>
    <row r="46" spans="1:75" ht="12.75">
      <c r="A46" s="43" t="s">
        <v>67</v>
      </c>
      <c r="B46" s="92" t="s">
        <v>68</v>
      </c>
      <c r="C46" s="5" t="s">
        <v>18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65"/>
      <c r="V46" s="53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 t="s">
        <v>55</v>
      </c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</row>
    <row r="47" spans="1:75" ht="12.75">
      <c r="A47" s="43"/>
      <c r="B47" s="93"/>
      <c r="C47" s="5" t="s">
        <v>19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65"/>
      <c r="V47" s="53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</row>
    <row r="48" spans="1:75" ht="12.75">
      <c r="A48" s="104" t="s">
        <v>78</v>
      </c>
      <c r="B48" s="106" t="s">
        <v>79</v>
      </c>
      <c r="C48" s="41" t="s">
        <v>18</v>
      </c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68"/>
      <c r="V48" s="56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</row>
    <row r="49" spans="1:75" ht="12.75">
      <c r="A49" s="105"/>
      <c r="B49" s="107"/>
      <c r="C49" s="41" t="s">
        <v>19</v>
      </c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68"/>
      <c r="V49" s="56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</row>
    <row r="50" spans="1:75" ht="12.75">
      <c r="A50" s="22" t="s">
        <v>80</v>
      </c>
      <c r="B50" s="92" t="s">
        <v>82</v>
      </c>
      <c r="C50" s="5" t="s">
        <v>18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65"/>
      <c r="V50" s="53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</row>
    <row r="51" spans="1:75" ht="12.75">
      <c r="A51" s="22"/>
      <c r="B51" s="93"/>
      <c r="C51" s="5" t="s">
        <v>19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65"/>
      <c r="V51" s="53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</row>
    <row r="52" spans="1:75" ht="12.75">
      <c r="A52" s="22" t="s">
        <v>81</v>
      </c>
      <c r="B52" s="98" t="s">
        <v>83</v>
      </c>
      <c r="C52" s="5" t="s">
        <v>18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65"/>
      <c r="V52" s="53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</row>
    <row r="53" spans="1:75" ht="12.75">
      <c r="A53" s="22"/>
      <c r="B53" s="99"/>
      <c r="C53" s="5" t="s">
        <v>19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65"/>
      <c r="V53" s="53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</row>
    <row r="54" spans="1:75" ht="12.75">
      <c r="A54" s="91" t="s">
        <v>35</v>
      </c>
      <c r="B54" s="89" t="s">
        <v>36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63"/>
      <c r="V54" s="51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</row>
    <row r="55" spans="1:75" ht="12.75">
      <c r="A55" s="91"/>
      <c r="B55" s="89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63"/>
      <c r="V55" s="51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</row>
    <row r="56" spans="1:75" ht="12.75">
      <c r="A56" s="91" t="s">
        <v>37</v>
      </c>
      <c r="B56" s="89" t="s">
        <v>38</v>
      </c>
      <c r="C56" s="2" t="s">
        <v>18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63"/>
      <c r="V56" s="51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</row>
    <row r="57" spans="1:75" ht="12.75">
      <c r="A57" s="91"/>
      <c r="B57" s="89"/>
      <c r="C57" s="2" t="s">
        <v>19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63"/>
      <c r="V57" s="5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</row>
    <row r="58" spans="1:75" ht="12.75">
      <c r="A58" s="91" t="s">
        <v>72</v>
      </c>
      <c r="B58" s="96" t="s">
        <v>102</v>
      </c>
      <c r="C58" s="2" t="s">
        <v>18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63"/>
      <c r="V58" s="51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</row>
    <row r="59" spans="1:75" ht="12.75">
      <c r="A59" s="91"/>
      <c r="B59" s="96"/>
      <c r="C59" s="2" t="s">
        <v>19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63"/>
      <c r="V59" s="51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</row>
    <row r="60" spans="1:75" ht="22.5" customHeight="1">
      <c r="A60" s="18" t="s">
        <v>103</v>
      </c>
      <c r="B60" s="97" t="s">
        <v>104</v>
      </c>
      <c r="C60" s="5" t="s">
        <v>18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 t="s">
        <v>56</v>
      </c>
      <c r="T60" s="12"/>
      <c r="U60" s="65"/>
      <c r="V60" s="53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</row>
    <row r="61" spans="1:75" ht="12.75">
      <c r="A61" s="17"/>
      <c r="B61" s="97"/>
      <c r="C61" s="5" t="s">
        <v>19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65"/>
      <c r="V61" s="53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</row>
    <row r="62" spans="1:75" ht="12.75">
      <c r="A62" s="17" t="s">
        <v>105</v>
      </c>
      <c r="B62" s="17" t="s">
        <v>39</v>
      </c>
      <c r="C62" s="5" t="s">
        <v>18</v>
      </c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65"/>
      <c r="V62" s="53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</row>
    <row r="63" spans="1:75" ht="21" customHeight="1">
      <c r="A63" s="29" t="s">
        <v>106</v>
      </c>
      <c r="B63" s="25" t="s">
        <v>44</v>
      </c>
      <c r="C63" s="35" t="s">
        <v>18</v>
      </c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69"/>
      <c r="V63" s="57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5"/>
      <c r="AS63" s="27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</row>
    <row r="64" spans="1:75" ht="13.5" customHeight="1">
      <c r="A64" s="104" t="s">
        <v>107</v>
      </c>
      <c r="B64" s="110" t="s">
        <v>108</v>
      </c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70"/>
      <c r="V64" s="58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41"/>
      <c r="AS64" s="50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</row>
    <row r="65" spans="1:75" ht="13.5" customHeight="1">
      <c r="A65" s="105"/>
      <c r="B65" s="111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70"/>
      <c r="V65" s="58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41"/>
      <c r="AS65" s="50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</row>
    <row r="66" spans="1:75" ht="13.5" customHeight="1">
      <c r="A66" s="29" t="s">
        <v>50</v>
      </c>
      <c r="B66" s="112" t="s">
        <v>109</v>
      </c>
      <c r="C66" s="35" t="s">
        <v>18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69"/>
      <c r="V66" s="57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5"/>
      <c r="AS66" s="35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</row>
    <row r="67" spans="1:75" ht="13.5" customHeight="1">
      <c r="A67" s="29"/>
      <c r="B67" s="113"/>
      <c r="C67" s="35" t="s">
        <v>19</v>
      </c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74"/>
      <c r="V67" s="75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5"/>
      <c r="AS67" s="35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</row>
    <row r="68" spans="1:75" ht="13.5" customHeight="1">
      <c r="A68" s="29" t="s">
        <v>51</v>
      </c>
      <c r="B68" s="25" t="s">
        <v>39</v>
      </c>
      <c r="C68" s="35" t="s">
        <v>18</v>
      </c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69"/>
      <c r="V68" s="57"/>
      <c r="W68" s="29"/>
      <c r="X68" s="29"/>
      <c r="Y68" s="29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5"/>
      <c r="AS68" s="35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</row>
    <row r="69" spans="1:75" ht="19.5" customHeight="1">
      <c r="A69" s="29" t="s">
        <v>52</v>
      </c>
      <c r="B69" s="25" t="s">
        <v>44</v>
      </c>
      <c r="C69" s="35" t="s">
        <v>18</v>
      </c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69"/>
      <c r="V69" s="57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5"/>
      <c r="AS69" s="35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</row>
    <row r="70" spans="1:75" ht="13.5" customHeight="1">
      <c r="A70" s="104" t="s">
        <v>110</v>
      </c>
      <c r="B70" s="110" t="s">
        <v>111</v>
      </c>
      <c r="C70" s="46" t="s">
        <v>18</v>
      </c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70"/>
      <c r="V70" s="58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41"/>
      <c r="AS70" s="50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</row>
    <row r="71" spans="1:75" ht="13.5" customHeight="1">
      <c r="A71" s="105"/>
      <c r="B71" s="111"/>
      <c r="C71" s="46" t="s">
        <v>19</v>
      </c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70"/>
      <c r="V71" s="58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41"/>
      <c r="AS71" s="50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</row>
    <row r="72" spans="1:75" ht="13.5" customHeight="1">
      <c r="A72" s="29" t="s">
        <v>43</v>
      </c>
      <c r="B72" s="112" t="s">
        <v>112</v>
      </c>
      <c r="C72" s="35" t="s">
        <v>18</v>
      </c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69"/>
      <c r="V72" s="57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5"/>
      <c r="AS72" s="35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</row>
    <row r="73" spans="1:75" ht="13.5" customHeight="1">
      <c r="A73" s="29"/>
      <c r="B73" s="113"/>
      <c r="C73" s="35" t="s">
        <v>19</v>
      </c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69"/>
      <c r="V73" s="57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5"/>
      <c r="AS73" s="27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</row>
    <row r="74" spans="1:75" ht="13.5" customHeight="1">
      <c r="A74" s="29" t="s">
        <v>45</v>
      </c>
      <c r="B74" s="25" t="s">
        <v>39</v>
      </c>
      <c r="C74" s="35" t="s">
        <v>18</v>
      </c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69"/>
      <c r="V74" s="57"/>
      <c r="W74" s="29"/>
      <c r="X74" s="29"/>
      <c r="Y74" s="29"/>
      <c r="Z74" s="29"/>
      <c r="AA74" s="29"/>
      <c r="AB74" s="29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5"/>
      <c r="AS74" s="27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</row>
    <row r="75" spans="1:75" ht="16.5" customHeight="1">
      <c r="A75" s="29" t="s">
        <v>46</v>
      </c>
      <c r="B75" s="36" t="s">
        <v>44</v>
      </c>
      <c r="C75" s="35" t="s">
        <v>18</v>
      </c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69"/>
      <c r="V75" s="57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5"/>
      <c r="AS75" s="27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</row>
    <row r="76" spans="1:75" ht="21" customHeight="1">
      <c r="A76" s="28" t="s">
        <v>54</v>
      </c>
      <c r="B76" s="94" t="s">
        <v>27</v>
      </c>
      <c r="C76" s="5" t="s">
        <v>18</v>
      </c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69"/>
      <c r="V76" s="57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12"/>
      <c r="AS76" s="12"/>
      <c r="AT76" s="5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</row>
    <row r="77" spans="1:75" ht="12.75" customHeight="1">
      <c r="A77" s="30"/>
      <c r="B77" s="94"/>
      <c r="C77" s="5" t="s">
        <v>19</v>
      </c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69"/>
      <c r="V77" s="57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5"/>
      <c r="AS77" s="5"/>
      <c r="AT77" s="5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</row>
    <row r="78" spans="1:75" ht="21.75" customHeight="1">
      <c r="A78" s="95" t="s">
        <v>40</v>
      </c>
      <c r="B78" s="95"/>
      <c r="C78" s="95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71"/>
      <c r="V78" s="59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</row>
    <row r="79" spans="1:75" ht="21.75" customHeight="1">
      <c r="A79" s="95" t="s">
        <v>41</v>
      </c>
      <c r="B79" s="95"/>
      <c r="C79" s="95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71"/>
      <c r="V79" s="59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</row>
    <row r="80" spans="1:75" ht="12.75">
      <c r="A80" s="95" t="s">
        <v>42</v>
      </c>
      <c r="B80" s="95"/>
      <c r="C80" s="95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71"/>
      <c r="V80" s="59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</row>
    <row r="81" spans="1:75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72"/>
      <c r="V81" s="60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</row>
    <row r="82" spans="1:75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72"/>
      <c r="V82" s="60"/>
      <c r="W82" s="1"/>
      <c r="X82" s="1"/>
      <c r="Y82" s="1"/>
      <c r="Z82" s="1"/>
      <c r="AA82" s="1"/>
      <c r="AB82" s="1"/>
      <c r="AC82" s="1"/>
      <c r="AD82" s="1"/>
      <c r="AE82" s="1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</row>
    <row r="83" spans="1:75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72"/>
      <c r="V83" s="60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</row>
    <row r="84" spans="1:75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72"/>
      <c r="V84" s="60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</row>
    <row r="85" spans="1:75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72"/>
      <c r="V85" s="60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</row>
    <row r="86" spans="1:75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72"/>
      <c r="V86" s="60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</row>
    <row r="87" spans="1:75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72"/>
      <c r="V87" s="60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</row>
    <row r="88" spans="1:75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72"/>
      <c r="V88" s="60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</row>
    <row r="89" spans="1:75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72"/>
      <c r="V89" s="60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</row>
    <row r="90" spans="1:75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72"/>
      <c r="V90" s="60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</row>
    <row r="91" spans="1:75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72"/>
      <c r="V91" s="60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</row>
    <row r="92" spans="1:75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72"/>
      <c r="V92" s="60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</row>
    <row r="93" spans="1:75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72"/>
      <c r="V93" s="60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</row>
    <row r="94" spans="1:75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72"/>
      <c r="V94" s="60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</row>
    <row r="95" spans="1:75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72"/>
      <c r="V95" s="60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</row>
    <row r="96" spans="1:75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72"/>
      <c r="V96" s="60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</row>
    <row r="97" spans="1:75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72"/>
      <c r="V97" s="60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</row>
    <row r="98" spans="1:75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72"/>
      <c r="V98" s="60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</row>
    <row r="99" spans="1:75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72"/>
      <c r="V99" s="60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</row>
    <row r="100" spans="1:75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72"/>
      <c r="V100" s="60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</row>
    <row r="101" spans="1:75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72"/>
      <c r="V101" s="60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</row>
    <row r="102" spans="1:75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72"/>
      <c r="V102" s="60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</row>
    <row r="103" spans="1:75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72"/>
      <c r="V103" s="60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</row>
    <row r="104" spans="1:75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72"/>
      <c r="V104" s="60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</row>
    <row r="105" spans="1:75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72"/>
      <c r="V105" s="60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</row>
    <row r="106" spans="1:75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72"/>
      <c r="V106" s="60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</row>
    <row r="107" spans="1:75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72"/>
      <c r="V107" s="60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</row>
    <row r="108" spans="1:75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72"/>
      <c r="V108" s="60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</row>
    <row r="109" spans="1:75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72"/>
      <c r="V109" s="60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</row>
    <row r="110" spans="1:75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72"/>
      <c r="V110" s="60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</row>
    <row r="111" spans="1:75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72"/>
      <c r="V111" s="60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</row>
    <row r="112" spans="1:75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72"/>
      <c r="V112" s="60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</row>
    <row r="113" spans="1:75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72"/>
      <c r="V113" s="60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</row>
    <row r="114" spans="1:75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72"/>
      <c r="V114" s="60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</row>
    <row r="115" spans="1:75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72"/>
      <c r="V115" s="60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</row>
    <row r="116" spans="1:75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72"/>
      <c r="V116" s="60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</row>
    <row r="117" spans="1:75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72"/>
      <c r="V117" s="60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</row>
    <row r="118" spans="1:75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72"/>
      <c r="V118" s="60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</row>
    <row r="119" spans="1:75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72"/>
      <c r="V119" s="60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</row>
    <row r="120" spans="1:75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72"/>
      <c r="V120" s="60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</row>
    <row r="121" spans="1:75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72"/>
      <c r="V121" s="60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</row>
    <row r="122" spans="1:75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72"/>
      <c r="V122" s="60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</row>
    <row r="123" spans="1:75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72"/>
      <c r="V123" s="60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</row>
    <row r="124" spans="1:75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72"/>
      <c r="V124" s="60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</row>
    <row r="125" spans="1:75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72"/>
      <c r="V125" s="60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</row>
    <row r="126" spans="1:75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72"/>
      <c r="V126" s="60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</row>
    <row r="127" spans="1:75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72"/>
      <c r="V127" s="60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</row>
    <row r="128" spans="1:75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72"/>
      <c r="V128" s="60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</row>
    <row r="129" spans="1:75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72"/>
      <c r="V129" s="60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</row>
    <row r="130" spans="1:75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72"/>
      <c r="V130" s="60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</row>
    <row r="131" spans="1:75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72"/>
      <c r="V131" s="60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</row>
    <row r="132" spans="1:75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72"/>
      <c r="V132" s="60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</row>
    <row r="133" spans="1:75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72"/>
      <c r="V133" s="60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</row>
    <row r="134" spans="1:75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72"/>
      <c r="V134" s="60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</row>
    <row r="135" spans="1:75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72"/>
      <c r="V135" s="60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</row>
    <row r="136" spans="1:75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72"/>
      <c r="V136" s="60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</row>
    <row r="137" spans="1:75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72"/>
      <c r="V137" s="60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</row>
    <row r="138" spans="1:75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72"/>
      <c r="V138" s="60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</row>
    <row r="139" spans="1:75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72"/>
      <c r="V139" s="60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</row>
    <row r="140" spans="1:75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72"/>
      <c r="V140" s="60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</row>
    <row r="141" spans="1:75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72"/>
      <c r="V141" s="60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</row>
    <row r="142" spans="1:75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72"/>
      <c r="V142" s="60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</row>
    <row r="143" spans="1:75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72"/>
      <c r="V143" s="60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</row>
    <row r="144" spans="1:75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72"/>
      <c r="V144" s="60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</row>
    <row r="145" spans="1:75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72"/>
      <c r="V145" s="60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</row>
    <row r="146" spans="1:75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72"/>
      <c r="V146" s="60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</row>
    <row r="147" spans="1:75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72"/>
      <c r="V147" s="60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</row>
    <row r="148" spans="1:75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72"/>
      <c r="V148" s="60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</row>
    <row r="149" spans="1:75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72"/>
      <c r="V149" s="60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</row>
    <row r="150" spans="1:75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72"/>
      <c r="V150" s="60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</row>
    <row r="151" spans="1:75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72"/>
      <c r="V151" s="60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</row>
    <row r="152" spans="1:75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72"/>
      <c r="V152" s="60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</row>
    <row r="153" spans="1:75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72"/>
      <c r="V153" s="60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</row>
    <row r="154" spans="1:75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72"/>
      <c r="V154" s="60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</row>
    <row r="155" spans="1:75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72"/>
      <c r="V155" s="60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</row>
    <row r="156" spans="1:75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72"/>
      <c r="V156" s="60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</row>
    <row r="157" spans="1:75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72"/>
      <c r="V157" s="60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</row>
    <row r="158" spans="1:75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72"/>
      <c r="V158" s="60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</row>
    <row r="159" spans="1:75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72"/>
      <c r="V159" s="60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</row>
    <row r="160" spans="1:75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72"/>
      <c r="V160" s="60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</row>
    <row r="161" spans="1:75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72"/>
      <c r="V161" s="60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</row>
    <row r="162" spans="1:75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72"/>
      <c r="V162" s="60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</row>
    <row r="163" spans="1:75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72"/>
      <c r="V163" s="60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</row>
    <row r="164" spans="1:75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72"/>
      <c r="V164" s="60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</row>
    <row r="165" spans="1:75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72"/>
      <c r="V165" s="60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</row>
    <row r="166" spans="1:75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72"/>
      <c r="V166" s="60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</row>
    <row r="167" spans="1:75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72"/>
      <c r="V167" s="60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</row>
    <row r="168" spans="1:75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72"/>
      <c r="V168" s="60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</row>
    <row r="169" spans="1:75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72"/>
      <c r="V169" s="60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</row>
    <row r="170" spans="1:75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72"/>
      <c r="V170" s="60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</row>
    <row r="171" spans="1:75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72"/>
      <c r="V171" s="60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</row>
    <row r="172" spans="1:75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72"/>
      <c r="V172" s="60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</row>
  </sheetData>
  <sheetProtection/>
  <mergeCells count="60">
    <mergeCell ref="AD1:AG1"/>
    <mergeCell ref="AI1:AK1"/>
    <mergeCell ref="AM1:AP1"/>
    <mergeCell ref="A1:A5"/>
    <mergeCell ref="B1:B5"/>
    <mergeCell ref="C1:C5"/>
    <mergeCell ref="D1:G1"/>
    <mergeCell ref="I1:K1"/>
    <mergeCell ref="M1:P1"/>
    <mergeCell ref="AQ1:AT1"/>
    <mergeCell ref="AV1:AX1"/>
    <mergeCell ref="AZ1:BC1"/>
    <mergeCell ref="D2:BD2"/>
    <mergeCell ref="D4:BD4"/>
    <mergeCell ref="A6:A7"/>
    <mergeCell ref="B6:B7"/>
    <mergeCell ref="Q1:T1"/>
    <mergeCell ref="V1:X1"/>
    <mergeCell ref="Z1:AB1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2:B33"/>
    <mergeCell ref="A34:A35"/>
    <mergeCell ref="B34:B35"/>
    <mergeCell ref="B36:B37"/>
    <mergeCell ref="A38:A39"/>
    <mergeCell ref="B38:B39"/>
    <mergeCell ref="B40:B41"/>
    <mergeCell ref="B42:B43"/>
    <mergeCell ref="B44:B45"/>
    <mergeCell ref="B46:B47"/>
    <mergeCell ref="A48:A49"/>
    <mergeCell ref="B48:B49"/>
    <mergeCell ref="B50:B51"/>
    <mergeCell ref="B52:B53"/>
    <mergeCell ref="A54:A55"/>
    <mergeCell ref="B54:B55"/>
    <mergeCell ref="A56:A57"/>
    <mergeCell ref="B56:B57"/>
    <mergeCell ref="A58:A59"/>
    <mergeCell ref="B58:B59"/>
    <mergeCell ref="B60:B61"/>
    <mergeCell ref="A64:A65"/>
    <mergeCell ref="B64:B65"/>
    <mergeCell ref="A79:C79"/>
    <mergeCell ref="A80:C80"/>
    <mergeCell ref="B66:B67"/>
    <mergeCell ref="A70:A71"/>
    <mergeCell ref="B70:B71"/>
    <mergeCell ref="B72:B73"/>
    <mergeCell ref="B76:B77"/>
    <mergeCell ref="A78:C78"/>
  </mergeCells>
  <printOptions/>
  <pageMargins left="0.2362204724409449" right="0.2362204724409449" top="0.7874015748031497" bottom="0.4724409448818898" header="0" footer="0"/>
  <pageSetup horizontalDpi="200" verticalDpi="2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BW156"/>
  <sheetViews>
    <sheetView view="pageBreakPreview" zoomScaleSheetLayoutView="100" zoomScalePageLayoutView="0" workbookViewId="0" topLeftCell="A28">
      <selection activeCell="AQ43" sqref="AQ43"/>
    </sheetView>
  </sheetViews>
  <sheetFormatPr defaultColWidth="9.140625" defaultRowHeight="12.75"/>
  <cols>
    <col min="1" max="1" width="8.421875" style="0" customWidth="1"/>
    <col min="2" max="2" width="18.140625" style="0" customWidth="1"/>
    <col min="4" max="4" width="3.00390625" style="0" customWidth="1"/>
    <col min="5" max="6" width="3.28125" style="0" customWidth="1"/>
    <col min="7" max="7" width="3.421875" style="0" customWidth="1"/>
    <col min="8" max="8" width="3.140625" style="0" customWidth="1"/>
    <col min="9" max="15" width="2.57421875" style="0" customWidth="1"/>
    <col min="16" max="16" width="3.28125" style="0" customWidth="1"/>
    <col min="17" max="19" width="2.57421875" style="0" customWidth="1"/>
    <col min="20" max="20" width="3.140625" style="0" customWidth="1"/>
    <col min="21" max="39" width="2.57421875" style="0" customWidth="1"/>
    <col min="40" max="40" width="2.7109375" style="0" customWidth="1"/>
    <col min="41" max="41" width="3.28125" style="0" customWidth="1"/>
    <col min="42" max="44" width="2.57421875" style="0" customWidth="1"/>
    <col min="45" max="45" width="2.8515625" style="0" customWidth="1"/>
    <col min="46" max="55" width="2.57421875" style="0" customWidth="1"/>
    <col min="56" max="56" width="4.00390625" style="0" customWidth="1"/>
    <col min="57" max="57" width="7.28125" style="0" customWidth="1"/>
  </cols>
  <sheetData>
    <row r="1" spans="1:57" ht="112.5" customHeight="1">
      <c r="A1" s="81" t="s">
        <v>0</v>
      </c>
      <c r="B1" s="90" t="s">
        <v>1</v>
      </c>
      <c r="C1" s="81" t="s">
        <v>2</v>
      </c>
      <c r="D1" s="82" t="s">
        <v>3</v>
      </c>
      <c r="E1" s="83"/>
      <c r="F1" s="83"/>
      <c r="G1" s="84"/>
      <c r="H1" s="3" t="s">
        <v>57</v>
      </c>
      <c r="I1" s="82" t="s">
        <v>4</v>
      </c>
      <c r="J1" s="83"/>
      <c r="K1" s="84"/>
      <c r="L1" s="3" t="s">
        <v>58</v>
      </c>
      <c r="M1" s="85" t="s">
        <v>5</v>
      </c>
      <c r="N1" s="85"/>
      <c r="O1" s="85"/>
      <c r="P1" s="85"/>
      <c r="Q1" s="82" t="s">
        <v>6</v>
      </c>
      <c r="R1" s="83"/>
      <c r="S1" s="83"/>
      <c r="T1" s="84"/>
      <c r="U1" s="3" t="s">
        <v>59</v>
      </c>
      <c r="V1" s="82" t="s">
        <v>7</v>
      </c>
      <c r="W1" s="83"/>
      <c r="X1" s="84"/>
      <c r="Y1" s="3" t="s">
        <v>60</v>
      </c>
      <c r="Z1" s="82" t="s">
        <v>8</v>
      </c>
      <c r="AA1" s="83"/>
      <c r="AB1" s="84"/>
      <c r="AC1" s="3" t="s">
        <v>61</v>
      </c>
      <c r="AD1" s="82" t="s">
        <v>9</v>
      </c>
      <c r="AE1" s="83"/>
      <c r="AF1" s="83"/>
      <c r="AG1" s="84"/>
      <c r="AH1" s="3" t="s">
        <v>62</v>
      </c>
      <c r="AI1" s="85" t="s">
        <v>10</v>
      </c>
      <c r="AJ1" s="85"/>
      <c r="AK1" s="85"/>
      <c r="AL1" s="3" t="s">
        <v>63</v>
      </c>
      <c r="AM1" s="85" t="s">
        <v>11</v>
      </c>
      <c r="AN1" s="85"/>
      <c r="AO1" s="85"/>
      <c r="AP1" s="85"/>
      <c r="AQ1" s="82" t="s">
        <v>12</v>
      </c>
      <c r="AR1" s="83"/>
      <c r="AS1" s="83"/>
      <c r="AT1" s="84"/>
      <c r="AU1" s="3" t="s">
        <v>64</v>
      </c>
      <c r="AV1" s="82" t="s">
        <v>13</v>
      </c>
      <c r="AW1" s="83"/>
      <c r="AX1" s="84"/>
      <c r="AY1" s="3" t="s">
        <v>65</v>
      </c>
      <c r="AZ1" s="85" t="s">
        <v>14</v>
      </c>
      <c r="BA1" s="85"/>
      <c r="BB1" s="85"/>
      <c r="BC1" s="85"/>
      <c r="BD1" s="3"/>
      <c r="BE1" s="3" t="s">
        <v>47</v>
      </c>
    </row>
    <row r="2" spans="1:57" ht="12.75">
      <c r="A2" s="81"/>
      <c r="B2" s="90"/>
      <c r="C2" s="81"/>
      <c r="D2" s="87" t="s">
        <v>15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13"/>
    </row>
    <row r="3" spans="1:57" ht="23.25" customHeight="1">
      <c r="A3" s="81"/>
      <c r="B3" s="90"/>
      <c r="C3" s="81"/>
      <c r="D3" s="26">
        <v>35</v>
      </c>
      <c r="E3" s="26">
        <v>36</v>
      </c>
      <c r="F3" s="26">
        <v>37</v>
      </c>
      <c r="G3" s="26">
        <v>38</v>
      </c>
      <c r="H3" s="26">
        <v>39</v>
      </c>
      <c r="I3" s="26">
        <v>40</v>
      </c>
      <c r="J3" s="26">
        <v>41</v>
      </c>
      <c r="K3" s="26">
        <v>42</v>
      </c>
      <c r="L3" s="26">
        <v>43</v>
      </c>
      <c r="M3" s="26">
        <v>44</v>
      </c>
      <c r="N3" s="26">
        <v>45</v>
      </c>
      <c r="O3" s="26">
        <v>46</v>
      </c>
      <c r="P3" s="26">
        <v>47</v>
      </c>
      <c r="Q3" s="26">
        <v>48</v>
      </c>
      <c r="R3" s="26">
        <v>49</v>
      </c>
      <c r="S3" s="26">
        <v>50</v>
      </c>
      <c r="T3" s="26">
        <v>51</v>
      </c>
      <c r="U3" s="26">
        <v>52</v>
      </c>
      <c r="V3" s="26">
        <v>1</v>
      </c>
      <c r="W3" s="26">
        <v>2</v>
      </c>
      <c r="X3" s="26">
        <v>3</v>
      </c>
      <c r="Y3" s="26">
        <v>4</v>
      </c>
      <c r="Z3" s="26">
        <v>5</v>
      </c>
      <c r="AA3" s="26">
        <v>6</v>
      </c>
      <c r="AB3" s="26">
        <v>7</v>
      </c>
      <c r="AC3" s="26">
        <v>8</v>
      </c>
      <c r="AD3" s="26">
        <v>9</v>
      </c>
      <c r="AE3" s="26">
        <v>10</v>
      </c>
      <c r="AF3" s="26">
        <v>11</v>
      </c>
      <c r="AG3" s="26">
        <v>12</v>
      </c>
      <c r="AH3" s="26">
        <v>13</v>
      </c>
      <c r="AI3" s="26">
        <v>14</v>
      </c>
      <c r="AJ3" s="26">
        <v>15</v>
      </c>
      <c r="AK3" s="26">
        <v>16</v>
      </c>
      <c r="AL3" s="26">
        <v>17</v>
      </c>
      <c r="AM3" s="26">
        <v>18</v>
      </c>
      <c r="AN3" s="26">
        <v>19</v>
      </c>
      <c r="AO3" s="26">
        <v>20</v>
      </c>
      <c r="AP3" s="26">
        <v>21</v>
      </c>
      <c r="AQ3" s="26">
        <v>22</v>
      </c>
      <c r="AR3" s="26">
        <v>23</v>
      </c>
      <c r="AS3" s="26">
        <v>24</v>
      </c>
      <c r="AT3" s="26">
        <v>25</v>
      </c>
      <c r="AU3" s="26">
        <v>26</v>
      </c>
      <c r="AV3" s="26">
        <v>27</v>
      </c>
      <c r="AW3" s="26">
        <v>28</v>
      </c>
      <c r="AX3" s="26">
        <v>29</v>
      </c>
      <c r="AY3" s="26">
        <v>30</v>
      </c>
      <c r="AZ3" s="26">
        <v>31</v>
      </c>
      <c r="BA3" s="26">
        <v>32</v>
      </c>
      <c r="BB3" s="26">
        <v>33</v>
      </c>
      <c r="BC3" s="26">
        <v>34</v>
      </c>
      <c r="BD3" s="26">
        <v>35</v>
      </c>
      <c r="BE3" s="4"/>
    </row>
    <row r="4" spans="1:57" ht="12.75">
      <c r="A4" s="81"/>
      <c r="B4" s="90"/>
      <c r="C4" s="81"/>
      <c r="D4" s="88" t="s">
        <v>16</v>
      </c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13"/>
    </row>
    <row r="5" spans="1:57" ht="21.75" customHeight="1">
      <c r="A5" s="81"/>
      <c r="B5" s="90"/>
      <c r="C5" s="81"/>
      <c r="D5" s="26">
        <v>1</v>
      </c>
      <c r="E5" s="26">
        <v>2</v>
      </c>
      <c r="F5" s="26">
        <v>3</v>
      </c>
      <c r="G5" s="26">
        <v>4</v>
      </c>
      <c r="H5" s="26">
        <v>5</v>
      </c>
      <c r="I5" s="26">
        <v>6</v>
      </c>
      <c r="J5" s="26">
        <v>7</v>
      </c>
      <c r="K5" s="26">
        <v>8</v>
      </c>
      <c r="L5" s="26">
        <v>9</v>
      </c>
      <c r="M5" s="26">
        <v>10</v>
      </c>
      <c r="N5" s="26">
        <v>11</v>
      </c>
      <c r="O5" s="26">
        <v>12</v>
      </c>
      <c r="P5" s="26">
        <v>13</v>
      </c>
      <c r="Q5" s="26">
        <v>14</v>
      </c>
      <c r="R5" s="26">
        <v>15</v>
      </c>
      <c r="S5" s="26">
        <v>16</v>
      </c>
      <c r="T5" s="26">
        <v>17</v>
      </c>
      <c r="U5" s="26">
        <v>18</v>
      </c>
      <c r="V5" s="26">
        <v>19</v>
      </c>
      <c r="W5" s="26">
        <v>20</v>
      </c>
      <c r="X5" s="26">
        <v>21</v>
      </c>
      <c r="Y5" s="26">
        <v>22</v>
      </c>
      <c r="Z5" s="26">
        <v>23</v>
      </c>
      <c r="AA5" s="26">
        <v>24</v>
      </c>
      <c r="AB5" s="26">
        <v>25</v>
      </c>
      <c r="AC5" s="26">
        <v>26</v>
      </c>
      <c r="AD5" s="26">
        <v>27</v>
      </c>
      <c r="AE5" s="26">
        <v>28</v>
      </c>
      <c r="AF5" s="26">
        <v>29</v>
      </c>
      <c r="AG5" s="26">
        <v>30</v>
      </c>
      <c r="AH5" s="26">
        <v>31</v>
      </c>
      <c r="AI5" s="26">
        <v>32</v>
      </c>
      <c r="AJ5" s="26">
        <v>33</v>
      </c>
      <c r="AK5" s="26">
        <v>34</v>
      </c>
      <c r="AL5" s="26">
        <v>35</v>
      </c>
      <c r="AM5" s="26">
        <v>36</v>
      </c>
      <c r="AN5" s="26">
        <v>37</v>
      </c>
      <c r="AO5" s="26">
        <v>38</v>
      </c>
      <c r="AP5" s="26">
        <v>39</v>
      </c>
      <c r="AQ5" s="26">
        <v>40</v>
      </c>
      <c r="AR5" s="26">
        <v>41</v>
      </c>
      <c r="AS5" s="26">
        <v>42</v>
      </c>
      <c r="AT5" s="26">
        <v>43</v>
      </c>
      <c r="AU5" s="26">
        <v>44</v>
      </c>
      <c r="AV5" s="26">
        <v>45</v>
      </c>
      <c r="AW5" s="26">
        <v>46</v>
      </c>
      <c r="AX5" s="26">
        <v>47</v>
      </c>
      <c r="AY5" s="26">
        <v>48</v>
      </c>
      <c r="AZ5" s="26">
        <v>49</v>
      </c>
      <c r="BA5" s="26">
        <v>50</v>
      </c>
      <c r="BB5" s="26">
        <v>51</v>
      </c>
      <c r="BC5" s="26">
        <v>52</v>
      </c>
      <c r="BD5" s="26">
        <v>53</v>
      </c>
      <c r="BE5" s="4"/>
    </row>
    <row r="6" spans="1:75" ht="15" customHeight="1">
      <c r="A6" s="91" t="s">
        <v>32</v>
      </c>
      <c r="B6" s="89" t="s">
        <v>33</v>
      </c>
      <c r="C6" s="2" t="s">
        <v>18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>
        <f>SUM(D6:AG6)</f>
        <v>0</v>
      </c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</row>
    <row r="7" spans="1:75" ht="12.75">
      <c r="A7" s="91"/>
      <c r="B7" s="89"/>
      <c r="C7" s="2" t="s">
        <v>19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>
        <f>SUM(D7:AA7)</f>
        <v>0</v>
      </c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</row>
    <row r="8" spans="1:75" ht="12.75">
      <c r="A8" s="31" t="s">
        <v>34</v>
      </c>
      <c r="B8" s="97" t="s">
        <v>66</v>
      </c>
      <c r="C8" s="5" t="s">
        <v>18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 t="s">
        <v>55</v>
      </c>
      <c r="U8" s="37"/>
      <c r="V8" s="12"/>
      <c r="W8" s="12"/>
      <c r="X8" s="12"/>
      <c r="Y8" s="4"/>
      <c r="Z8" s="4"/>
      <c r="AA8" s="4"/>
      <c r="AB8" s="12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12"/>
      <c r="BE8" s="12">
        <f>SUM(D8:T8)</f>
        <v>0</v>
      </c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</row>
    <row r="9" spans="1:75" ht="12.75">
      <c r="A9" s="31"/>
      <c r="B9" s="97"/>
      <c r="C9" s="5" t="s">
        <v>19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7"/>
      <c r="U9" s="37"/>
      <c r="V9" s="12"/>
      <c r="W9" s="12"/>
      <c r="X9" s="12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12"/>
      <c r="BE9" s="12">
        <f>SUM(D9:Y9)</f>
        <v>0</v>
      </c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</row>
    <row r="10" spans="1:75" ht="16.5" customHeight="1">
      <c r="A10" s="31" t="s">
        <v>53</v>
      </c>
      <c r="B10" s="114" t="s">
        <v>113</v>
      </c>
      <c r="C10" s="5" t="s">
        <v>18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7" t="s">
        <v>55</v>
      </c>
      <c r="U10" s="37"/>
      <c r="V10" s="12"/>
      <c r="W10" s="12"/>
      <c r="X10" s="12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12"/>
      <c r="BE10" s="12">
        <f>SUM(D10:T10)</f>
        <v>0</v>
      </c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</row>
    <row r="11" spans="1:75" ht="12.75">
      <c r="A11" s="31"/>
      <c r="B11" s="115"/>
      <c r="C11" s="5" t="s">
        <v>19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7"/>
      <c r="U11" s="37"/>
      <c r="V11" s="12"/>
      <c r="W11" s="12"/>
      <c r="X11" s="12"/>
      <c r="Y11" s="4"/>
      <c r="Z11" s="4"/>
      <c r="AA11" s="4"/>
      <c r="AB11" s="4"/>
      <c r="AC11" s="4"/>
      <c r="AD11" s="4"/>
      <c r="AE11" s="4"/>
      <c r="AF11" s="78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12"/>
      <c r="BE11" s="12">
        <f>SUM(D11:T11)</f>
        <v>0</v>
      </c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</row>
    <row r="12" spans="1:75" ht="12.75" customHeight="1">
      <c r="A12" s="31" t="s">
        <v>67</v>
      </c>
      <c r="B12" s="122" t="s">
        <v>68</v>
      </c>
      <c r="C12" s="5" t="s">
        <v>18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 t="s">
        <v>55</v>
      </c>
      <c r="U12" s="37"/>
      <c r="V12" s="33"/>
      <c r="W12" s="12"/>
      <c r="X12" s="12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12"/>
      <c r="BE12" s="12">
        <f>SUM(D12:X12)</f>
        <v>0</v>
      </c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</row>
    <row r="13" spans="1:75" ht="12.75">
      <c r="A13" s="32"/>
      <c r="B13" s="122"/>
      <c r="C13" s="5" t="s">
        <v>19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12"/>
      <c r="W13" s="12"/>
      <c r="X13" s="12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12">
        <f>SUM(D13:X13)</f>
        <v>0</v>
      </c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</row>
    <row r="14" spans="1:75" ht="12.75" customHeight="1">
      <c r="A14" s="91" t="s">
        <v>35</v>
      </c>
      <c r="B14" s="89" t="s">
        <v>36</v>
      </c>
      <c r="C14" s="2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</row>
    <row r="15" spans="1:75" ht="12.75">
      <c r="A15" s="91"/>
      <c r="B15" s="89"/>
      <c r="C15" s="2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</row>
    <row r="16" spans="1:75" ht="12.75" customHeight="1">
      <c r="A16" s="91" t="s">
        <v>37</v>
      </c>
      <c r="B16" s="89" t="s">
        <v>38</v>
      </c>
      <c r="C16" s="2" t="s">
        <v>18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>
        <f>SUM(D16:X16)</f>
        <v>0</v>
      </c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</row>
    <row r="17" spans="1:75" ht="12.75">
      <c r="A17" s="91"/>
      <c r="B17" s="89"/>
      <c r="C17" s="2" t="s">
        <v>19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>
        <f>SUM(D17:W17)</f>
        <v>0</v>
      </c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</row>
    <row r="18" spans="1:75" ht="12.75">
      <c r="A18" s="91" t="s">
        <v>49</v>
      </c>
      <c r="B18" s="96" t="s">
        <v>73</v>
      </c>
      <c r="C18" s="2" t="s">
        <v>18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12"/>
      <c r="BB18" s="12"/>
      <c r="BC18" s="12"/>
      <c r="BD18" s="12"/>
      <c r="BE18" s="12">
        <f>SUM(D18:W18)</f>
        <v>0</v>
      </c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</row>
    <row r="19" spans="1:75" ht="12.75">
      <c r="A19" s="91"/>
      <c r="B19" s="96"/>
      <c r="C19" s="2" t="s">
        <v>19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12"/>
      <c r="BB19" s="12"/>
      <c r="BC19" s="12"/>
      <c r="BD19" s="12"/>
      <c r="BE19" s="12">
        <f>SUM(D19:X19)</f>
        <v>0</v>
      </c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</row>
    <row r="20" spans="1:75" ht="12.75">
      <c r="A20" s="29" t="s">
        <v>50</v>
      </c>
      <c r="B20" s="97" t="s">
        <v>114</v>
      </c>
      <c r="C20" s="5" t="s">
        <v>18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24"/>
      <c r="W20" s="29"/>
      <c r="X20" s="29"/>
      <c r="Y20" s="29"/>
      <c r="Z20" s="29"/>
      <c r="AA20" s="29"/>
      <c r="AB20" s="29"/>
      <c r="AC20" s="29"/>
      <c r="AD20" s="29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35" t="s">
        <v>56</v>
      </c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>
        <f>SUM(D20:AG20)</f>
        <v>0</v>
      </c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</row>
    <row r="21" spans="1:75" ht="12.75">
      <c r="A21" s="24"/>
      <c r="B21" s="97"/>
      <c r="C21" s="5" t="s">
        <v>19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29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9"/>
      <c r="AH21" s="29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>
        <f>SUM(D21:W21)</f>
        <v>0</v>
      </c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</row>
    <row r="22" spans="1:75" ht="12.75">
      <c r="A22" s="35" t="s">
        <v>51</v>
      </c>
      <c r="B22" s="40" t="s">
        <v>39</v>
      </c>
      <c r="C22" s="5" t="s">
        <v>18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24"/>
      <c r="W22" s="29"/>
      <c r="X22" s="29"/>
      <c r="Y22" s="29"/>
      <c r="Z22" s="29"/>
      <c r="AA22" s="29"/>
      <c r="AB22" s="29"/>
      <c r="AC22" s="29"/>
      <c r="AD22" s="29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9" t="s">
        <v>55</v>
      </c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>
        <f>SUM(D22:BB22)</f>
        <v>0</v>
      </c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</row>
    <row r="23" spans="1:75" ht="26.25" customHeight="1">
      <c r="A23" s="29" t="s">
        <v>74</v>
      </c>
      <c r="B23" s="25" t="s">
        <v>44</v>
      </c>
      <c r="C23" s="5" t="s">
        <v>18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9"/>
      <c r="AK23" s="29"/>
      <c r="AL23" s="29"/>
      <c r="AM23" s="29"/>
      <c r="AN23" s="29"/>
      <c r="AO23" s="29"/>
      <c r="AP23" s="29"/>
      <c r="AQ23" s="29"/>
      <c r="AR23" s="29" t="s">
        <v>55</v>
      </c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>
        <f>SUM(D23:AR23)</f>
        <v>0</v>
      </c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</row>
    <row r="24" spans="1:75" ht="12.75" customHeight="1">
      <c r="A24" s="116" t="s">
        <v>110</v>
      </c>
      <c r="B24" s="118" t="s">
        <v>111</v>
      </c>
      <c r="C24" s="41" t="s">
        <v>18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45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</row>
    <row r="25" spans="1:75" ht="13.5" customHeight="1">
      <c r="A25" s="117"/>
      <c r="B25" s="119"/>
      <c r="C25" s="41" t="s">
        <v>19</v>
      </c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45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</row>
    <row r="26" spans="1:75" ht="13.5" customHeight="1">
      <c r="A26" s="100" t="s">
        <v>43</v>
      </c>
      <c r="B26" s="114" t="s">
        <v>112</v>
      </c>
      <c r="C26" s="5" t="s">
        <v>18</v>
      </c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24"/>
      <c r="W26" s="29"/>
      <c r="X26" s="29"/>
      <c r="Y26" s="29"/>
      <c r="Z26" s="29"/>
      <c r="AA26" s="29"/>
      <c r="AB26" s="29"/>
      <c r="AC26" s="29"/>
      <c r="AD26" s="29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9" t="s">
        <v>55</v>
      </c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>
        <f>SUM(D26:BD26)</f>
        <v>0</v>
      </c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</row>
    <row r="27" spans="1:75" ht="15.75" customHeight="1">
      <c r="A27" s="101"/>
      <c r="B27" s="115"/>
      <c r="C27" s="5" t="s">
        <v>19</v>
      </c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29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9"/>
      <c r="AH27" s="29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>
        <f>SUM(D27:BC27)</f>
        <v>0</v>
      </c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</row>
    <row r="28" spans="1:75" ht="15.75" customHeight="1">
      <c r="A28" s="77" t="s">
        <v>45</v>
      </c>
      <c r="B28" s="40" t="s">
        <v>39</v>
      </c>
      <c r="C28" s="5" t="s">
        <v>18</v>
      </c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24"/>
      <c r="W28" s="29"/>
      <c r="X28" s="29"/>
      <c r="Y28" s="29"/>
      <c r="Z28" s="29"/>
      <c r="AA28" s="29"/>
      <c r="AB28" s="29"/>
      <c r="AC28" s="29"/>
      <c r="AD28" s="29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9" t="s">
        <v>55</v>
      </c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>
        <f>SUM(D28:AH28)</f>
        <v>0</v>
      </c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</row>
    <row r="29" spans="1:75" ht="15.75" customHeight="1">
      <c r="A29" s="77" t="s">
        <v>46</v>
      </c>
      <c r="B29" s="80" t="s">
        <v>44</v>
      </c>
      <c r="C29" s="5" t="s">
        <v>18</v>
      </c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24"/>
      <c r="W29" s="24"/>
      <c r="X29" s="24"/>
      <c r="Y29" s="24"/>
      <c r="Z29" s="24"/>
      <c r="AA29" s="24"/>
      <c r="AB29" s="24"/>
      <c r="AC29" s="24"/>
      <c r="AD29" s="24"/>
      <c r="AE29" s="29"/>
      <c r="AF29" s="29"/>
      <c r="AG29" s="29"/>
      <c r="AH29" s="29"/>
      <c r="AI29" s="29"/>
      <c r="AJ29" s="24"/>
      <c r="AK29" s="24"/>
      <c r="AL29" s="24"/>
      <c r="AM29" s="24"/>
      <c r="AN29" s="24"/>
      <c r="AO29" s="24"/>
      <c r="AP29" s="24"/>
      <c r="AQ29" s="24"/>
      <c r="AR29" s="29" t="s">
        <v>55</v>
      </c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>
        <f>SUM(D29:AX29)</f>
        <v>0</v>
      </c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</row>
    <row r="30" spans="1:75" ht="15.75" customHeight="1">
      <c r="A30" s="116" t="s">
        <v>115</v>
      </c>
      <c r="B30" s="118" t="s">
        <v>116</v>
      </c>
      <c r="C30" s="41" t="s">
        <v>18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</row>
    <row r="31" spans="1:75" ht="15.75" customHeight="1">
      <c r="A31" s="117"/>
      <c r="B31" s="119"/>
      <c r="C31" s="41" t="s">
        <v>19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</row>
    <row r="32" spans="1:75" ht="15.75" customHeight="1">
      <c r="A32" s="120" t="s">
        <v>69</v>
      </c>
      <c r="B32" s="114" t="s">
        <v>117</v>
      </c>
      <c r="C32" s="5" t="s">
        <v>18</v>
      </c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 t="s">
        <v>55</v>
      </c>
      <c r="U32" s="38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>
        <f>SUM(D32:BC32)</f>
        <v>0</v>
      </c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</row>
    <row r="33" spans="1:75" ht="15.75" customHeight="1">
      <c r="A33" s="121"/>
      <c r="B33" s="115"/>
      <c r="C33" s="5" t="s">
        <v>19</v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29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>
        <f>SUM(D33:BB33)</f>
        <v>0</v>
      </c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</row>
    <row r="34" spans="1:75" ht="15.75" customHeight="1">
      <c r="A34" s="100" t="s">
        <v>118</v>
      </c>
      <c r="B34" s="114" t="s">
        <v>119</v>
      </c>
      <c r="C34" s="5" t="s">
        <v>18</v>
      </c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 t="s">
        <v>55</v>
      </c>
      <c r="U34" s="38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9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>
        <f>SUM(D34:BD34)</f>
        <v>0</v>
      </c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</row>
    <row r="35" spans="1:75" ht="15.75" customHeight="1">
      <c r="A35" s="101"/>
      <c r="B35" s="115"/>
      <c r="C35" s="5" t="s">
        <v>19</v>
      </c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29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>
        <f>SUM(D35:BC35)</f>
        <v>0</v>
      </c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</row>
    <row r="36" spans="1:75" ht="15.75" customHeight="1">
      <c r="A36" s="77" t="s">
        <v>120</v>
      </c>
      <c r="B36" s="40" t="s">
        <v>39</v>
      </c>
      <c r="C36" s="5" t="s">
        <v>18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>
        <f>SUM(D36:BC36)</f>
        <v>0</v>
      </c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</row>
    <row r="37" spans="1:75" ht="15.75" customHeight="1">
      <c r="A37" s="77" t="s">
        <v>121</v>
      </c>
      <c r="B37" s="40" t="s">
        <v>44</v>
      </c>
      <c r="C37" s="5" t="s">
        <v>18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>
        <f>SUM(D37:BC37)</f>
        <v>0</v>
      </c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</row>
    <row r="38" spans="1:75" ht="18" customHeight="1">
      <c r="A38" s="35" t="s">
        <v>54</v>
      </c>
      <c r="B38" s="123" t="s">
        <v>27</v>
      </c>
      <c r="C38" s="5" t="s">
        <v>18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4"/>
      <c r="W38" s="29"/>
      <c r="X38" s="29"/>
      <c r="Y38" s="29"/>
      <c r="Z38" s="29"/>
      <c r="AA38" s="29"/>
      <c r="AB38" s="29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9" t="s">
        <v>55</v>
      </c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>
        <f>SUM(D38:X38)</f>
        <v>0</v>
      </c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</row>
    <row r="39" spans="1:75" ht="15.75" customHeight="1">
      <c r="A39" s="24"/>
      <c r="B39" s="124"/>
      <c r="C39" s="12" t="s">
        <v>19</v>
      </c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29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5"/>
      <c r="AS39" s="24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>
        <f>SUM(D39:Y39)</f>
        <v>0</v>
      </c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</row>
    <row r="40" spans="1:75" ht="26.25" customHeight="1">
      <c r="A40" s="29" t="s">
        <v>70</v>
      </c>
      <c r="B40" s="36" t="s">
        <v>71</v>
      </c>
      <c r="C40" s="12"/>
      <c r="D40" s="29"/>
      <c r="E40" s="29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5"/>
      <c r="AS40" s="24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>
        <f>SUM(D40:Y40)</f>
        <v>0</v>
      </c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</row>
    <row r="41" spans="1:75" ht="26.25" customHeight="1">
      <c r="A41" s="95" t="s">
        <v>40</v>
      </c>
      <c r="B41" s="95"/>
      <c r="C41" s="95"/>
      <c r="D41" s="6">
        <f aca="true" t="shared" si="0" ref="D41:T41">D6+D16+D38</f>
        <v>0</v>
      </c>
      <c r="E41" s="6">
        <f t="shared" si="0"/>
        <v>0</v>
      </c>
      <c r="F41" s="6">
        <f t="shared" si="0"/>
        <v>0</v>
      </c>
      <c r="G41" s="6">
        <f t="shared" si="0"/>
        <v>0</v>
      </c>
      <c r="H41" s="6">
        <f t="shared" si="0"/>
        <v>0</v>
      </c>
      <c r="I41" s="6">
        <f t="shared" si="0"/>
        <v>0</v>
      </c>
      <c r="J41" s="6">
        <f t="shared" si="0"/>
        <v>0</v>
      </c>
      <c r="K41" s="6">
        <f t="shared" si="0"/>
        <v>0</v>
      </c>
      <c r="L41" s="6">
        <f t="shared" si="0"/>
        <v>0</v>
      </c>
      <c r="M41" s="6">
        <f t="shared" si="0"/>
        <v>0</v>
      </c>
      <c r="N41" s="6">
        <f t="shared" si="0"/>
        <v>0</v>
      </c>
      <c r="O41" s="6">
        <f t="shared" si="0"/>
        <v>0</v>
      </c>
      <c r="P41" s="6">
        <f t="shared" si="0"/>
        <v>0</v>
      </c>
      <c r="Q41" s="6">
        <f t="shared" si="0"/>
        <v>0</v>
      </c>
      <c r="R41" s="6">
        <f t="shared" si="0"/>
        <v>0</v>
      </c>
      <c r="S41" s="6">
        <f t="shared" si="0"/>
        <v>0</v>
      </c>
      <c r="T41" s="6">
        <f t="shared" si="0"/>
        <v>0</v>
      </c>
      <c r="U41" s="6"/>
      <c r="V41" s="6"/>
      <c r="W41" s="6">
        <f aca="true" t="shared" si="1" ref="W41:AB42">W38+W16</f>
        <v>0</v>
      </c>
      <c r="X41" s="6">
        <f t="shared" si="1"/>
        <v>0</v>
      </c>
      <c r="Y41" s="6">
        <f t="shared" si="1"/>
        <v>0</v>
      </c>
      <c r="Z41" s="6">
        <f t="shared" si="1"/>
        <v>0</v>
      </c>
      <c r="AA41" s="6">
        <f t="shared" si="1"/>
        <v>0</v>
      </c>
      <c r="AB41" s="6">
        <f t="shared" si="1"/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>
        <f>SUM(D41:U41)</f>
        <v>0</v>
      </c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</row>
    <row r="42" spans="1:75" ht="26.25" customHeight="1">
      <c r="A42" s="95" t="s">
        <v>41</v>
      </c>
      <c r="B42" s="95"/>
      <c r="C42" s="95"/>
      <c r="D42" s="6">
        <f aca="true" t="shared" si="2" ref="D42:T42">D7+D17+D39</f>
        <v>0</v>
      </c>
      <c r="E42" s="6">
        <f t="shared" si="2"/>
        <v>0</v>
      </c>
      <c r="F42" s="6">
        <f t="shared" si="2"/>
        <v>0</v>
      </c>
      <c r="G42" s="6">
        <f t="shared" si="2"/>
        <v>0</v>
      </c>
      <c r="H42" s="6">
        <f t="shared" si="2"/>
        <v>0</v>
      </c>
      <c r="I42" s="6">
        <f t="shared" si="2"/>
        <v>0</v>
      </c>
      <c r="J42" s="6">
        <f t="shared" si="2"/>
        <v>0</v>
      </c>
      <c r="K42" s="6">
        <f t="shared" si="2"/>
        <v>0</v>
      </c>
      <c r="L42" s="6">
        <f t="shared" si="2"/>
        <v>0</v>
      </c>
      <c r="M42" s="6">
        <f t="shared" si="2"/>
        <v>0</v>
      </c>
      <c r="N42" s="6">
        <f t="shared" si="2"/>
        <v>0</v>
      </c>
      <c r="O42" s="6">
        <f t="shared" si="2"/>
        <v>0</v>
      </c>
      <c r="P42" s="6">
        <f t="shared" si="2"/>
        <v>0</v>
      </c>
      <c r="Q42" s="6">
        <f t="shared" si="2"/>
        <v>0</v>
      </c>
      <c r="R42" s="6">
        <f t="shared" si="2"/>
        <v>0</v>
      </c>
      <c r="S42" s="6">
        <f t="shared" si="2"/>
        <v>0</v>
      </c>
      <c r="T42" s="6">
        <f t="shared" si="2"/>
        <v>0</v>
      </c>
      <c r="U42" s="6"/>
      <c r="V42" s="6"/>
      <c r="W42" s="6">
        <f t="shared" si="1"/>
        <v>0</v>
      </c>
      <c r="X42" s="6">
        <f t="shared" si="1"/>
        <v>0</v>
      </c>
      <c r="Y42" s="6">
        <f t="shared" si="1"/>
        <v>0</v>
      </c>
      <c r="Z42" s="6">
        <f t="shared" si="1"/>
        <v>0</v>
      </c>
      <c r="AA42" s="6">
        <f t="shared" si="1"/>
        <v>0</v>
      </c>
      <c r="AB42" s="6">
        <f t="shared" si="1"/>
        <v>0</v>
      </c>
      <c r="AC42" s="6">
        <f>AC17</f>
        <v>0</v>
      </c>
      <c r="AD42" s="6">
        <f>AD17</f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>
        <f>SUM(D42:W42)</f>
        <v>0</v>
      </c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</row>
    <row r="43" spans="1:75" ht="26.25" customHeight="1">
      <c r="A43" s="95" t="s">
        <v>42</v>
      </c>
      <c r="B43" s="95"/>
      <c r="C43" s="95"/>
      <c r="D43" s="6">
        <f aca="true" t="shared" si="3" ref="D43:T43">D41+D42</f>
        <v>0</v>
      </c>
      <c r="E43" s="6">
        <f t="shared" si="3"/>
        <v>0</v>
      </c>
      <c r="F43" s="6">
        <f t="shared" si="3"/>
        <v>0</v>
      </c>
      <c r="G43" s="6">
        <f t="shared" si="3"/>
        <v>0</v>
      </c>
      <c r="H43" s="6">
        <f t="shared" si="3"/>
        <v>0</v>
      </c>
      <c r="I43" s="6">
        <f t="shared" si="3"/>
        <v>0</v>
      </c>
      <c r="J43" s="6">
        <f t="shared" si="3"/>
        <v>0</v>
      </c>
      <c r="K43" s="6">
        <f t="shared" si="3"/>
        <v>0</v>
      </c>
      <c r="L43" s="6">
        <f t="shared" si="3"/>
        <v>0</v>
      </c>
      <c r="M43" s="6">
        <f t="shared" si="3"/>
        <v>0</v>
      </c>
      <c r="N43" s="6">
        <f t="shared" si="3"/>
        <v>0</v>
      </c>
      <c r="O43" s="6">
        <f t="shared" si="3"/>
        <v>0</v>
      </c>
      <c r="P43" s="6">
        <f t="shared" si="3"/>
        <v>0</v>
      </c>
      <c r="Q43" s="6">
        <f t="shared" si="3"/>
        <v>0</v>
      </c>
      <c r="R43" s="6">
        <f t="shared" si="3"/>
        <v>0</v>
      </c>
      <c r="S43" s="6">
        <f t="shared" si="3"/>
        <v>0</v>
      </c>
      <c r="T43" s="6">
        <f t="shared" si="3"/>
        <v>0</v>
      </c>
      <c r="U43" s="6"/>
      <c r="V43" s="6"/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6">
        <v>0</v>
      </c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>
        <f>SUM(D43:V43)</f>
        <v>0</v>
      </c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</row>
    <row r="44" spans="1:7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</row>
    <row r="45" spans="1:7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</row>
    <row r="46" spans="1:7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</row>
    <row r="47" spans="1:7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</row>
    <row r="48" spans="1:7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</row>
    <row r="49" spans="1:7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</row>
    <row r="50" spans="1:7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</row>
    <row r="51" spans="1:7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</row>
    <row r="52" spans="1:7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</row>
    <row r="53" spans="1:7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</row>
    <row r="54" spans="1:7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</row>
    <row r="55" spans="1:7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</row>
    <row r="56" spans="1:75" ht="22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</row>
    <row r="57" spans="1:7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</row>
    <row r="58" spans="1:7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</row>
    <row r="59" spans="1:75" ht="21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</row>
    <row r="60" spans="1:75" ht="21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</row>
    <row r="61" spans="1:75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</row>
    <row r="62" spans="1:75" ht="21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</row>
    <row r="63" spans="1:75" ht="21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</row>
    <row r="64" spans="1:7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</row>
    <row r="65" spans="1:75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</row>
    <row r="66" spans="1:75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</row>
    <row r="67" spans="1:75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</row>
    <row r="68" spans="1:75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</row>
    <row r="69" spans="1:75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</row>
    <row r="70" spans="1:75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</row>
    <row r="71" spans="1:75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</row>
    <row r="72" spans="1:75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</row>
    <row r="73" spans="1:75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</row>
    <row r="74" spans="1:75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</row>
    <row r="75" spans="1:75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</row>
    <row r="76" spans="1:75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</row>
    <row r="77" spans="1:75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</row>
    <row r="78" spans="1:75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</row>
    <row r="79" spans="1:75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</row>
    <row r="80" spans="1:75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</row>
    <row r="81" spans="1:75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</row>
    <row r="82" spans="1:75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</row>
    <row r="83" spans="1:75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</row>
    <row r="84" spans="1:75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</row>
    <row r="85" spans="1:75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</row>
    <row r="86" spans="1:75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</row>
    <row r="87" spans="1:75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</row>
    <row r="88" spans="1:75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</row>
    <row r="89" spans="1:75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</row>
    <row r="90" spans="1:75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</row>
    <row r="91" spans="1:75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</row>
    <row r="92" spans="1:75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</row>
    <row r="93" spans="1:75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</row>
    <row r="94" spans="1:75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</row>
    <row r="95" spans="1:75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</row>
    <row r="96" spans="1:75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</row>
    <row r="97" spans="1:75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</row>
    <row r="98" spans="1:75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</row>
    <row r="99" spans="1:75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</row>
    <row r="100" spans="1:75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</row>
    <row r="101" spans="1:75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</row>
    <row r="102" spans="1:75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</row>
    <row r="103" spans="1:75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</row>
    <row r="104" spans="1:75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</row>
    <row r="105" spans="1:75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</row>
    <row r="106" spans="1:75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</row>
    <row r="107" spans="1:75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</row>
    <row r="108" spans="1:75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</row>
    <row r="109" spans="1:75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</row>
    <row r="110" spans="1:75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</row>
    <row r="111" spans="1:75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</row>
    <row r="112" spans="1:75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</row>
    <row r="113" spans="1:75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</row>
    <row r="114" spans="1:75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</row>
    <row r="115" spans="1:75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</row>
    <row r="116" spans="1:75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</row>
    <row r="117" spans="1:75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</row>
    <row r="118" spans="1:75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</row>
    <row r="119" spans="1:75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</row>
    <row r="120" spans="58:75" ht="12.75"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</row>
    <row r="121" spans="58:75" ht="12.75"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</row>
    <row r="122" spans="58:75" ht="12.75"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</row>
    <row r="123" spans="58:75" ht="12.75"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</row>
    <row r="124" spans="58:75" ht="12.75"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</row>
    <row r="125" spans="58:75" ht="12.75"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</row>
    <row r="126" spans="58:75" ht="12.75"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</row>
    <row r="127" spans="58:75" ht="12.75"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</row>
    <row r="128" spans="58:75" ht="12.75"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</row>
    <row r="129" spans="58:75" ht="12.75"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</row>
    <row r="130" spans="58:75" ht="12.75"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</row>
    <row r="131" spans="58:75" ht="12.75"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</row>
    <row r="132" spans="58:75" ht="12.75"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</row>
    <row r="133" spans="58:75" ht="12.75"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</row>
    <row r="134" spans="58:75" ht="12.75"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</row>
    <row r="135" spans="58:75" ht="12.75"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</row>
    <row r="136" spans="58:75" ht="12.75"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</row>
    <row r="137" spans="58:75" ht="12.75"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</row>
    <row r="138" spans="58:75" ht="12.75"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</row>
    <row r="139" spans="58:75" ht="12.75"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</row>
    <row r="140" spans="58:75" ht="12.75"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</row>
    <row r="141" spans="58:75" ht="12.75"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</row>
    <row r="142" spans="58:75" ht="12.75"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</row>
    <row r="143" spans="58:75" ht="12.75"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</row>
    <row r="144" spans="58:75" ht="12.75"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</row>
    <row r="145" spans="58:75" ht="12.75"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</row>
    <row r="146" spans="58:75" ht="12.75"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</row>
    <row r="147" spans="58:75" ht="12.75"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</row>
    <row r="148" spans="58:75" ht="12.75"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</row>
    <row r="149" spans="58:75" ht="12.75"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</row>
    <row r="150" spans="58:75" ht="12.75"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</row>
    <row r="151" spans="58:75" ht="12.75"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</row>
    <row r="152" spans="58:75" ht="12.75"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</row>
    <row r="153" spans="58:75" ht="12.75"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</row>
    <row r="154" spans="58:75" ht="12.75"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</row>
    <row r="155" spans="58:75" ht="12.75"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</row>
    <row r="156" spans="58:75" ht="12.75"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</row>
  </sheetData>
  <sheetProtection/>
  <mergeCells count="43">
    <mergeCell ref="AD1:AG1"/>
    <mergeCell ref="AI1:AK1"/>
    <mergeCell ref="AM1:AP1"/>
    <mergeCell ref="A1:A5"/>
    <mergeCell ref="B1:B5"/>
    <mergeCell ref="C1:C5"/>
    <mergeCell ref="D1:G1"/>
    <mergeCell ref="I1:K1"/>
    <mergeCell ref="M1:P1"/>
    <mergeCell ref="AQ1:AT1"/>
    <mergeCell ref="AV1:AX1"/>
    <mergeCell ref="AZ1:BC1"/>
    <mergeCell ref="D2:BD2"/>
    <mergeCell ref="D4:BD4"/>
    <mergeCell ref="A6:A7"/>
    <mergeCell ref="B6:B7"/>
    <mergeCell ref="Q1:T1"/>
    <mergeCell ref="V1:X1"/>
    <mergeCell ref="Z1:AB1"/>
    <mergeCell ref="B8:B9"/>
    <mergeCell ref="B10:B11"/>
    <mergeCell ref="B12:B13"/>
    <mergeCell ref="A14:A15"/>
    <mergeCell ref="B14:B15"/>
    <mergeCell ref="A16:A17"/>
    <mergeCell ref="B16:B17"/>
    <mergeCell ref="A18:A19"/>
    <mergeCell ref="B18:B19"/>
    <mergeCell ref="B20:B21"/>
    <mergeCell ref="A24:A25"/>
    <mergeCell ref="B24:B25"/>
    <mergeCell ref="A26:A27"/>
    <mergeCell ref="B26:B27"/>
    <mergeCell ref="B38:B39"/>
    <mergeCell ref="A41:C41"/>
    <mergeCell ref="A42:C42"/>
    <mergeCell ref="A43:C43"/>
    <mergeCell ref="A30:A31"/>
    <mergeCell ref="B30:B31"/>
    <mergeCell ref="A32:A33"/>
    <mergeCell ref="B32:B33"/>
    <mergeCell ref="A34:A35"/>
    <mergeCell ref="B34:B35"/>
  </mergeCells>
  <printOptions/>
  <pageMargins left="0.2362204724409449" right="0.2362204724409449" top="0.7874015748031497" bottom="0.4724409448818898" header="0" footer="0"/>
  <pageSetup horizontalDpi="200" verticalDpi="2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авс</cp:lastModifiedBy>
  <cp:lastPrinted>2014-02-22T14:04:16Z</cp:lastPrinted>
  <dcterms:created xsi:type="dcterms:W3CDTF">1996-10-08T23:32:33Z</dcterms:created>
  <dcterms:modified xsi:type="dcterms:W3CDTF">2018-08-27T05:59:13Z</dcterms:modified>
  <cp:category/>
  <cp:version/>
  <cp:contentType/>
  <cp:contentStatus/>
</cp:coreProperties>
</file>